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<sst xmlns="http://schemas.openxmlformats.org/spreadsheetml/2006/main" count="323" uniqueCount="129">
  <si>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</si>
  <si>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</si>
  <si>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</si>
  <si>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</si>
  <si>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</si>
  <si>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</si>
  <si>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</si>
  <si>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</si>
  <si>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</si>
  <si>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</si>
  <si>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</si>
  <si>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</si>
  <si>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</si>
  <si>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</si>
  <si>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</si>
  <si>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</si>
  <si>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</si>
  <si>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</si>
  <si>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</si>
  <si>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</si>
  <si>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</si>
  <si>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</si>
  <si>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</si>
  <si>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</si>
  <si>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</si>
  <si>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</si>
  <si>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</si>
  <si>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</si>
  <si>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</si>
  <si>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</si>
  <si>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</si>
  <si>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</si>
  <si>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Всего</t>
  </si>
  <si>
    <t>федеральный бюджет</t>
  </si>
  <si>
    <t>областной бюджет</t>
  </si>
  <si>
    <t>местный бюджет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</si>
  <si>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</si>
  <si>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</si>
  <si>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</si>
  <si>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</si>
  <si>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</si>
  <si>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</si>
  <si>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</si>
  <si>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</si>
  <si>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</si>
  <si>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</si>
  <si>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</si>
  <si>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</si>
  <si>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</si>
  <si>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</si>
  <si>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</si>
  <si>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</si>
  <si>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</si>
  <si>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Содержание и текущий ремонт здания администрации,  в том числе обеспечение коммунальными услугами, услугами связи</t>
  </si>
  <si>
    <t>01.01.2021</t>
  </si>
  <si>
    <t>31.12.2021</t>
  </si>
  <si>
    <t>местный  бюджет</t>
  </si>
  <si>
    <t>федеральный  бюджет</t>
  </si>
  <si>
    <t>Результат реализации мероприятия муниципальной программы (краткое описание)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</si>
  <si>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</si>
  <si>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</si>
  <si>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</si>
  <si>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</si>
  <si>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</si>
  <si>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устойчивое развитие территорий на основе территориального планирования для эффективного и рационального использования земли, инвестиционной привлекательности, а также рационального использования муниципального имущества и улучшения нормативно-технического состояния муниципальных объектов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</si>
  <si>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</si>
  <si>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</si>
  <si>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</si>
  <si>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</si>
  <si>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</si>
  <si>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</si>
  <si>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</si>
  <si>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</si>
  <si>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</si>
  <si>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</si>
  <si>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</si>
  <si>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</si>
  <si>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</si>
  <si>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</si>
  <si>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</si>
  <si>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</si>
  <si>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</si>
  <si>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</si>
  <si>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</si>
  <si>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</si>
  <si>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</si>
  <si>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</si>
  <si>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</si>
  <si>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</si>
  <si>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</si>
  <si>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</si>
  <si>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</si>
  <si>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</si>
  <si>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</si>
  <si>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Произведена оплата потребеленной энергии в полном объеме в соответствии с заключенным договором</t>
  </si>
  <si>
    <t>Произведена оплата услуг по обесечению уличного (наружного) освещения в полном объеме в соответствии с заключенным контрактом</t>
  </si>
  <si>
    <t xml:space="preserve"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 </t>
  </si>
  <si>
    <t xml:space="preserve">Заключены годовые муниципальные контракты по сопровождению ПО (смета Смарт, зарплата КС, Свод-смарт), по настройке удаленного подключения к единой базе программного комплекса "Свод-Смарт", установленного на сервере ГРБС,  по настройке ПО, на хостинг сайта adm-vahrushi.ru,  обслуживанию сайта adm-vahrushi.ru, по настройке локальной сети, настройке персональных компьютеров администрации поселения, произведена абонентская плата за программный комплекс "Учет коммунальных платежей", "Арм юрист", приобретен антивирус Касперского (на 10 компьютеров) </t>
  </si>
  <si>
    <t xml:space="preserve">Произведена оплата  услуг связи, коммунальных ресурсов в полном объеме в соответстии с заключенными муниципальными контрактами.  </t>
  </si>
  <si>
    <t>Укрепление материально-технической базы администрации, в том числе ремонт оргтехники, автомобиля, приобретение запасных частей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</si>
  <si>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</si>
  <si>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</si>
  <si>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Произведена оплата по мунипальному контракту за установку и демонтаж новогодней елки, украшений.</t>
  </si>
  <si>
    <t xml:space="preserve">Проведена оплата в соотвтсвии  с муниципальным контрактом по строительству многоквартирного жилого дома. </t>
  </si>
  <si>
    <t>Муниципальная программа "Использование и охрана земель на территории Вахрушевского городского поселения» на 2021-2026 годы"</t>
  </si>
  <si>
    <t>12</t>
  </si>
  <si>
    <t>13</t>
  </si>
  <si>
    <t>Итого:</t>
  </si>
  <si>
    <t>01.01.2022</t>
  </si>
  <si>
    <t>31.12.2022</t>
  </si>
  <si>
    <t>оплачены услуги по разноске квитанций за наем жилого помещения, по проведению оценки  права аренды за нежилые помещения.</t>
  </si>
  <si>
    <t xml:space="preserve">Проведен митинг посвященный Дню Победы, приобретен ритуальный венок и траурная лента. Оплачены услуги по организации вечного огня во время проведения митинга, посвященного дню победы. </t>
  </si>
  <si>
    <t>Произведена оплата за выполненные работы по содержанию дорог и тротуаров в зимний период времени</t>
  </si>
  <si>
    <t>оказание услуг запланироавано на 3 и 4 квартал 2022 года</t>
  </si>
  <si>
    <t xml:space="preserve">зв 4 квартале запалнировано изготовление агитационных материалов </t>
  </si>
  <si>
    <t>Работы по обеспечению общественного порядка в общественных меставх производится не будут, в связи с корректировкой плана проведения мероприятий</t>
  </si>
  <si>
    <t>Расходы по данному мероприятию запланированы на второе полугодие 2022 года</t>
  </si>
  <si>
    <t xml:space="preserve">В июне 2022 г. работал летний трудовой лагерь (было трудоустроено 4 подростка). Произведено захоронение 1 умершего.  Проводилась уборка улиц поселения от мусора, очистка урн от мусора и снега,  санитарное содержание контейнерных площадок для ТКО. </t>
  </si>
  <si>
    <t>не производилсь  перечисление  субвенции на передачу полномочий соглано соглашения. Сформировалась задолженность в объеме 20,1 тыс. руб.</t>
  </si>
  <si>
    <t xml:space="preserve">оплчены услуги по очистке от снега источников наружного пожаротушения,  субвенции на передачу полномочий по предупреждению и ликвидации последствий ЧС согласно соглашения не производились, образовалась задолженность в объеме 17,75 тыс. руб. </t>
  </si>
  <si>
    <t>Плановые расходы на  2022 год (тыс.руб.)</t>
  </si>
  <si>
    <t>Отчет об исполнении плана реализации муниципальных программ Вахрушевского городского поселения
за январь - сентябрь 2022 года</t>
  </si>
  <si>
    <t>Фактические расходы январь - сентябрь 2022 года (тыс.рублей)</t>
  </si>
  <si>
    <r>
      <t xml:space="preserve"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обеспечение, </t>
    </r>
    <r>
      <rPr>
        <i/>
        <sz val="12"/>
        <rFont val="Times New Roman"/>
        <family val="1"/>
      </rPr>
      <t>санаторно-курортное лечение</t>
    </r>
  </si>
  <si>
    <t>Произведены выплаты заработной платы,  оплаты больничных листов, налогов с заработной платы  в полном объеме от начисленных. Оплачены расходы на санаторно-курортное лечение главы поселения.</t>
  </si>
  <si>
    <t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долга), проведение выборов депутатов Вахрушевской городской Думы пятого созыва, произведены выплаты по , испонительному листу (по решению суда в рамках гражданского судопроизводства).</t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</si>
  <si>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обязательствами, проведены выборы депутатов Вахрушевской городской Думы пятого созыва.</t>
  </si>
  <si>
    <t>Субвенции на передачу полномочий  соглано соглашения не производились,  произведена оплата по  контракту на   изготовление лесохозйственного  регламента и выполнены работы по изготовлению описания местоположения границ лесничества</t>
  </si>
  <si>
    <t>не производилсь  перечисление  субвенции на передачу полномочий соглано соглашения. Сформировалась задолженность в объеме 2454,5 тыс.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</si>
</sst>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65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72" fontId="31" fillId="0" borderId="25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2" fontId="31" fillId="0" borderId="25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top"/>
    </xf>
    <xf numFmtId="172" fontId="63" fillId="0" borderId="2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2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2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2" fontId="3" fillId="52" borderId="25" xfId="0" applyNumberFormat="1" applyFont="1" applyFill="1" applyBorder="1" applyAlignment="1">
      <alignment horizontal="center" wrapText="1"/>
    </xf>
    <xf numFmtId="172" fontId="1" fillId="52" borderId="25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vertical="top"/>
    </xf>
    <xf numFmtId="49" fontId="3" fillId="16" borderId="25" xfId="0" applyNumberFormat="1" applyFont="1" applyFill="1" applyBorder="1" applyAlignment="1">
      <alignment horizontal="center" vertical="top" wrapText="1"/>
    </xf>
    <xf numFmtId="172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172" fontId="1" fillId="16" borderId="0" xfId="0" applyNumberFormat="1" applyFont="1" applyFill="1" applyAlignment="1">
      <alignment horizontal="center" vertical="top"/>
    </xf>
    <xf numFmtId="172" fontId="1" fillId="16" borderId="23" xfId="0" applyNumberFormat="1" applyFont="1" applyFill="1" applyBorder="1" applyAlignment="1">
      <alignment horizontal="center" vertical="top"/>
    </xf>
    <xf numFmtId="0" fontId="33" fillId="0" borderId="0" xfId="0" applyNumberFormat="1" applyFont="1" applyFill="1" applyAlignment="1">
      <alignment horizontal="left" wrapText="1"/>
    </xf>
    <xf numFmtId="0" fontId="64" fillId="0" borderId="26" xfId="0" applyFont="1" applyFill="1" applyBorder="1" applyAlignment="1">
      <alignment vertical="top" wrapText="1"/>
    </xf>
    <xf numFmtId="0" fontId="64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173" fontId="33" fillId="0" borderId="0" xfId="0" applyNumberFormat="1" applyFont="1" applyFill="1" applyAlignment="1">
      <alignment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16" borderId="28" xfId="0" applyNumberFormat="1" applyFont="1" applyFill="1" applyBorder="1" applyAlignment="1">
      <alignment horizontal="center" vertical="top" wrapText="1"/>
    </xf>
    <xf numFmtId="49" fontId="2" fillId="16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31" fillId="0" borderId="28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49" fontId="0" fillId="0" borderId="29" xfId="0" applyNumberForma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0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" fillId="52" borderId="28" xfId="0" applyNumberFormat="1" applyFont="1" applyFill="1" applyBorder="1" applyAlignment="1">
      <alignment horizontal="justify" vertical="top" wrapText="1"/>
    </xf>
    <xf numFmtId="0" fontId="3" fillId="52" borderId="29" xfId="0" applyNumberFormat="1" applyFont="1" applyFill="1" applyBorder="1" applyAlignment="1">
      <alignment horizontal="justify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2"/>
  <sheetViews>
    <sheetView tabSelected="1" zoomScale="75" zoomScaleNormal="75" zoomScaleSheetLayoutView="78" zoomScalePageLayoutView="0" workbookViewId="0" topLeftCell="C62">
      <selection activeCell="N67" sqref="N67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1" customWidth="1"/>
    <col min="5" max="5" width="22.625" style="32" customWidth="1"/>
    <col min="6" max="6" width="13.375" style="32" customWidth="1"/>
    <col min="7" max="7" width="14.75390625" style="32" customWidth="1"/>
    <col min="8" max="8" width="14.125" style="32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43" customWidth="1"/>
    <col min="15" max="15" width="17.25390625" style="3" customWidth="1"/>
    <col min="16" max="16384" width="9.125" style="3" customWidth="1"/>
  </cols>
  <sheetData>
    <row r="1" spans="4:13" ht="15.75"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4:14" ht="47.25" customHeight="1">
      <c r="D2" s="99" t="s">
        <v>121</v>
      </c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37</v>
      </c>
      <c r="G4" s="9" t="s">
        <v>38</v>
      </c>
      <c r="H4" s="9" t="s">
        <v>39</v>
      </c>
      <c r="I4" s="9" t="s">
        <v>40</v>
      </c>
      <c r="J4" s="10" t="s">
        <v>36</v>
      </c>
      <c r="K4" s="11" t="s">
        <v>120</v>
      </c>
      <c r="L4" s="12" t="s">
        <v>122</v>
      </c>
      <c r="M4" s="12" t="s">
        <v>31</v>
      </c>
      <c r="N4" s="40" t="s">
        <v>58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4"/>
    </row>
    <row r="6" spans="1:14" s="19" customFormat="1" ht="34.5" customHeight="1">
      <c r="A6" s="13" t="s">
        <v>4</v>
      </c>
      <c r="B6" s="13" t="s">
        <v>3</v>
      </c>
      <c r="C6" s="74" t="s">
        <v>22</v>
      </c>
      <c r="D6" s="76" t="s">
        <v>46</v>
      </c>
      <c r="E6" s="68" t="s">
        <v>47</v>
      </c>
      <c r="F6" s="68" t="s">
        <v>108</v>
      </c>
      <c r="G6" s="68" t="s">
        <v>109</v>
      </c>
      <c r="H6" s="68" t="s">
        <v>108</v>
      </c>
      <c r="I6" s="68" t="s">
        <v>109</v>
      </c>
      <c r="J6" s="48" t="s">
        <v>42</v>
      </c>
      <c r="K6" s="49">
        <f>K7+K8+K9</f>
        <v>7708.8</v>
      </c>
      <c r="L6" s="49">
        <f>L7+L8+L9</f>
        <v>5730.9000000000015</v>
      </c>
      <c r="M6" s="49">
        <f>L6/K6*100</f>
        <v>74.34231008717312</v>
      </c>
      <c r="N6" s="72" t="s">
        <v>59</v>
      </c>
    </row>
    <row r="7" spans="1:14" s="19" customFormat="1" ht="33" customHeight="1">
      <c r="A7" s="13"/>
      <c r="B7" s="13"/>
      <c r="C7" s="75"/>
      <c r="D7" s="85"/>
      <c r="E7" s="69"/>
      <c r="F7" s="69"/>
      <c r="G7" s="69"/>
      <c r="H7" s="69"/>
      <c r="I7" s="69"/>
      <c r="J7" s="48" t="s">
        <v>33</v>
      </c>
      <c r="K7" s="49">
        <f aca="true" t="shared" si="0" ref="K7:L9">K11+K28</f>
        <v>282.5</v>
      </c>
      <c r="L7" s="49">
        <f t="shared" si="0"/>
        <v>211.3</v>
      </c>
      <c r="M7" s="49">
        <f aca="true" t="shared" si="1" ref="M7:M70">L7/K7*100</f>
        <v>74.79646017699115</v>
      </c>
      <c r="N7" s="79"/>
    </row>
    <row r="8" spans="1:14" s="19" customFormat="1" ht="25.5" customHeight="1">
      <c r="A8" s="13"/>
      <c r="B8" s="13"/>
      <c r="C8" s="75"/>
      <c r="D8" s="85"/>
      <c r="E8" s="69"/>
      <c r="F8" s="69"/>
      <c r="G8" s="69"/>
      <c r="H8" s="69"/>
      <c r="I8" s="69"/>
      <c r="J8" s="48" t="s">
        <v>34</v>
      </c>
      <c r="K8" s="49">
        <f t="shared" si="0"/>
        <v>35.2</v>
      </c>
      <c r="L8" s="49">
        <f t="shared" si="0"/>
        <v>25.8</v>
      </c>
      <c r="M8" s="49">
        <f t="shared" si="1"/>
        <v>73.29545454545455</v>
      </c>
      <c r="N8" s="79"/>
    </row>
    <row r="9" spans="1:14" s="19" customFormat="1" ht="36.75" customHeight="1">
      <c r="A9" s="13"/>
      <c r="B9" s="13"/>
      <c r="C9" s="75"/>
      <c r="D9" s="77"/>
      <c r="E9" s="69"/>
      <c r="F9" s="69"/>
      <c r="G9" s="69"/>
      <c r="H9" s="69"/>
      <c r="I9" s="69"/>
      <c r="J9" s="48" t="s">
        <v>56</v>
      </c>
      <c r="K9" s="49">
        <f t="shared" si="0"/>
        <v>7391.1</v>
      </c>
      <c r="L9" s="49">
        <f t="shared" si="0"/>
        <v>5493.800000000001</v>
      </c>
      <c r="M9" s="49">
        <f t="shared" si="1"/>
        <v>74.32993735709165</v>
      </c>
      <c r="N9" s="73"/>
    </row>
    <row r="10" spans="1:14" s="19" customFormat="1" ht="32.25" customHeight="1">
      <c r="A10" s="13" t="s">
        <v>5</v>
      </c>
      <c r="B10" s="13" t="s">
        <v>3</v>
      </c>
      <c r="C10" s="75"/>
      <c r="D10" s="122" t="s">
        <v>48</v>
      </c>
      <c r="E10" s="69"/>
      <c r="F10" s="69"/>
      <c r="G10" s="69"/>
      <c r="H10" s="69"/>
      <c r="I10" s="69"/>
      <c r="J10" s="50" t="s">
        <v>42</v>
      </c>
      <c r="K10" s="51">
        <f>K11+K12+K13</f>
        <v>106.7</v>
      </c>
      <c r="L10" s="51">
        <f>L11+L12+L13</f>
        <v>50.3</v>
      </c>
      <c r="M10" s="49">
        <f t="shared" si="1"/>
        <v>47.14151827553889</v>
      </c>
      <c r="N10" s="91" t="s">
        <v>97</v>
      </c>
    </row>
    <row r="11" spans="1:14" s="19" customFormat="1" ht="35.25" customHeight="1">
      <c r="A11" s="13"/>
      <c r="B11" s="13"/>
      <c r="C11" s="75"/>
      <c r="D11" s="123"/>
      <c r="E11" s="69"/>
      <c r="F11" s="69"/>
      <c r="G11" s="69"/>
      <c r="H11" s="69"/>
      <c r="I11" s="69"/>
      <c r="J11" s="50" t="s">
        <v>33</v>
      </c>
      <c r="K11" s="51">
        <v>0</v>
      </c>
      <c r="L11" s="51">
        <v>0</v>
      </c>
      <c r="M11" s="49">
        <v>0</v>
      </c>
      <c r="N11" s="92"/>
    </row>
    <row r="12" spans="1:14" s="19" customFormat="1" ht="24.75" customHeight="1">
      <c r="A12" s="13"/>
      <c r="B12" s="13"/>
      <c r="C12" s="75"/>
      <c r="D12" s="123"/>
      <c r="E12" s="69"/>
      <c r="F12" s="69"/>
      <c r="G12" s="69"/>
      <c r="H12" s="69"/>
      <c r="I12" s="69"/>
      <c r="J12" s="50" t="s">
        <v>34</v>
      </c>
      <c r="K12" s="51">
        <v>0</v>
      </c>
      <c r="L12" s="51">
        <v>0</v>
      </c>
      <c r="M12" s="49">
        <v>0</v>
      </c>
      <c r="N12" s="92"/>
    </row>
    <row r="13" spans="1:14" s="19" customFormat="1" ht="21.75" customHeight="1">
      <c r="A13" s="13"/>
      <c r="B13" s="13"/>
      <c r="C13" s="75"/>
      <c r="D13" s="124"/>
      <c r="E13" s="69"/>
      <c r="F13" s="69"/>
      <c r="G13" s="69"/>
      <c r="H13" s="69"/>
      <c r="I13" s="69"/>
      <c r="J13" s="50" t="s">
        <v>35</v>
      </c>
      <c r="K13" s="51">
        <f>K17+K21+K25</f>
        <v>106.7</v>
      </c>
      <c r="L13" s="51">
        <f>L17+L21+L25</f>
        <v>50.3</v>
      </c>
      <c r="M13" s="49">
        <f t="shared" si="1"/>
        <v>47.14151827553889</v>
      </c>
      <c r="N13" s="92"/>
    </row>
    <row r="14" spans="1:14" s="19" customFormat="1" ht="21.75" customHeight="1">
      <c r="A14" s="13"/>
      <c r="B14" s="13"/>
      <c r="C14" s="75"/>
      <c r="D14" s="80" t="s">
        <v>49</v>
      </c>
      <c r="E14" s="69"/>
      <c r="F14" s="69"/>
      <c r="G14" s="69"/>
      <c r="H14" s="69"/>
      <c r="I14" s="69"/>
      <c r="J14" s="35" t="s">
        <v>41</v>
      </c>
      <c r="K14" s="33">
        <f>K15+K16+K17</f>
        <v>101.7</v>
      </c>
      <c r="L14" s="33">
        <f>L15+L16+L17</f>
        <v>50.3</v>
      </c>
      <c r="M14" s="49">
        <f t="shared" si="1"/>
        <v>49.45919370698132</v>
      </c>
      <c r="N14" s="92"/>
    </row>
    <row r="15" spans="1:14" s="19" customFormat="1" ht="21.75" customHeight="1">
      <c r="A15" s="13"/>
      <c r="B15" s="13"/>
      <c r="C15" s="75"/>
      <c r="D15" s="81"/>
      <c r="E15" s="69"/>
      <c r="F15" s="69"/>
      <c r="G15" s="69"/>
      <c r="H15" s="69"/>
      <c r="I15" s="69"/>
      <c r="J15" s="35" t="s">
        <v>33</v>
      </c>
      <c r="K15" s="33">
        <v>0</v>
      </c>
      <c r="L15" s="33">
        <v>0</v>
      </c>
      <c r="M15" s="49">
        <v>0</v>
      </c>
      <c r="N15" s="92"/>
    </row>
    <row r="16" spans="1:14" s="19" customFormat="1" ht="21.75" customHeight="1">
      <c r="A16" s="13"/>
      <c r="B16" s="13"/>
      <c r="C16" s="75"/>
      <c r="D16" s="81"/>
      <c r="E16" s="69"/>
      <c r="F16" s="69"/>
      <c r="G16" s="69"/>
      <c r="H16" s="69"/>
      <c r="I16" s="69"/>
      <c r="J16" s="35" t="s">
        <v>34</v>
      </c>
      <c r="K16" s="33">
        <v>0</v>
      </c>
      <c r="L16" s="33">
        <v>0</v>
      </c>
      <c r="M16" s="49">
        <v>0</v>
      </c>
      <c r="N16" s="92"/>
    </row>
    <row r="17" spans="1:14" s="19" customFormat="1" ht="21.75" customHeight="1">
      <c r="A17" s="13"/>
      <c r="B17" s="13"/>
      <c r="C17" s="75"/>
      <c r="D17" s="82"/>
      <c r="E17" s="69"/>
      <c r="F17" s="69"/>
      <c r="G17" s="69"/>
      <c r="H17" s="69"/>
      <c r="I17" s="69"/>
      <c r="J17" s="35" t="s">
        <v>35</v>
      </c>
      <c r="K17" s="33">
        <v>101.7</v>
      </c>
      <c r="L17" s="33">
        <v>50.3</v>
      </c>
      <c r="M17" s="49">
        <f t="shared" si="1"/>
        <v>49.45919370698132</v>
      </c>
      <c r="N17" s="92"/>
    </row>
    <row r="18" spans="1:14" s="19" customFormat="1" ht="37.5" customHeight="1">
      <c r="A18" s="13"/>
      <c r="B18" s="13"/>
      <c r="C18" s="75"/>
      <c r="D18" s="80" t="s">
        <v>50</v>
      </c>
      <c r="E18" s="69"/>
      <c r="F18" s="69"/>
      <c r="G18" s="69"/>
      <c r="H18" s="69"/>
      <c r="I18" s="69"/>
      <c r="J18" s="35" t="s">
        <v>41</v>
      </c>
      <c r="K18" s="33">
        <f>K19+K20+K21</f>
        <v>0</v>
      </c>
      <c r="L18" s="33">
        <f>L19+L20+L21</f>
        <v>0</v>
      </c>
      <c r="M18" s="49">
        <v>0</v>
      </c>
      <c r="N18" s="92"/>
    </row>
    <row r="19" spans="1:14" s="19" customFormat="1" ht="38.25" customHeight="1">
      <c r="A19" s="13"/>
      <c r="B19" s="13"/>
      <c r="C19" s="75"/>
      <c r="D19" s="81"/>
      <c r="E19" s="69"/>
      <c r="F19" s="69"/>
      <c r="G19" s="69"/>
      <c r="H19" s="69"/>
      <c r="I19" s="69"/>
      <c r="J19" s="35" t="s">
        <v>33</v>
      </c>
      <c r="K19" s="33">
        <v>0</v>
      </c>
      <c r="L19" s="33">
        <v>0</v>
      </c>
      <c r="M19" s="49">
        <v>0</v>
      </c>
      <c r="N19" s="92"/>
    </row>
    <row r="20" spans="1:14" s="19" customFormat="1" ht="21.75" customHeight="1">
      <c r="A20" s="13"/>
      <c r="B20" s="13"/>
      <c r="C20" s="75"/>
      <c r="D20" s="81"/>
      <c r="E20" s="69"/>
      <c r="F20" s="69"/>
      <c r="G20" s="69"/>
      <c r="H20" s="69"/>
      <c r="I20" s="69"/>
      <c r="J20" s="35" t="s">
        <v>34</v>
      </c>
      <c r="K20" s="33">
        <v>0</v>
      </c>
      <c r="L20" s="33">
        <v>0</v>
      </c>
      <c r="M20" s="49">
        <v>0</v>
      </c>
      <c r="N20" s="92"/>
    </row>
    <row r="21" spans="1:14" s="19" customFormat="1" ht="21.75" customHeight="1">
      <c r="A21" s="13"/>
      <c r="B21" s="13"/>
      <c r="C21" s="75"/>
      <c r="D21" s="82"/>
      <c r="E21" s="69"/>
      <c r="F21" s="69"/>
      <c r="G21" s="69"/>
      <c r="H21" s="69"/>
      <c r="I21" s="69"/>
      <c r="J21" s="35" t="s">
        <v>35</v>
      </c>
      <c r="K21" s="33">
        <v>0</v>
      </c>
      <c r="L21" s="33">
        <v>0</v>
      </c>
      <c r="M21" s="49">
        <v>0</v>
      </c>
      <c r="N21" s="92"/>
    </row>
    <row r="22" spans="1:14" s="19" customFormat="1" ht="38.25" customHeight="1">
      <c r="A22" s="13"/>
      <c r="B22" s="13"/>
      <c r="C22" s="75"/>
      <c r="D22" s="80" t="s">
        <v>51</v>
      </c>
      <c r="E22" s="69"/>
      <c r="F22" s="69"/>
      <c r="G22" s="69"/>
      <c r="H22" s="69"/>
      <c r="I22" s="69"/>
      <c r="J22" s="35" t="s">
        <v>41</v>
      </c>
      <c r="K22" s="33">
        <f>K23+K24+K25</f>
        <v>5</v>
      </c>
      <c r="L22" s="33">
        <f>L23+L24+L25</f>
        <v>0</v>
      </c>
      <c r="M22" s="49">
        <f t="shared" si="1"/>
        <v>0</v>
      </c>
      <c r="N22" s="92"/>
    </row>
    <row r="23" spans="1:14" s="19" customFormat="1" ht="38.25" customHeight="1">
      <c r="A23" s="13"/>
      <c r="B23" s="13"/>
      <c r="C23" s="75"/>
      <c r="D23" s="81"/>
      <c r="E23" s="69"/>
      <c r="F23" s="69"/>
      <c r="G23" s="69"/>
      <c r="H23" s="69"/>
      <c r="I23" s="69"/>
      <c r="J23" s="35" t="s">
        <v>33</v>
      </c>
      <c r="K23" s="33">
        <v>0</v>
      </c>
      <c r="L23" s="33">
        <v>0</v>
      </c>
      <c r="M23" s="49">
        <v>0</v>
      </c>
      <c r="N23" s="92"/>
    </row>
    <row r="24" spans="1:14" s="19" customFormat="1" ht="38.25" customHeight="1">
      <c r="A24" s="13"/>
      <c r="B24" s="13"/>
      <c r="C24" s="75"/>
      <c r="D24" s="81"/>
      <c r="E24" s="69"/>
      <c r="F24" s="69"/>
      <c r="G24" s="69"/>
      <c r="H24" s="69"/>
      <c r="I24" s="69"/>
      <c r="J24" s="35" t="s">
        <v>34</v>
      </c>
      <c r="K24" s="33">
        <v>0</v>
      </c>
      <c r="L24" s="33">
        <v>0</v>
      </c>
      <c r="M24" s="49">
        <v>0</v>
      </c>
      <c r="N24" s="92"/>
    </row>
    <row r="25" spans="1:14" s="19" customFormat="1" ht="75" customHeight="1">
      <c r="A25" s="13"/>
      <c r="B25" s="13"/>
      <c r="C25" s="75"/>
      <c r="D25" s="81"/>
      <c r="E25" s="69"/>
      <c r="F25" s="69"/>
      <c r="G25" s="69"/>
      <c r="H25" s="69"/>
      <c r="I25" s="69"/>
      <c r="J25" s="35" t="s">
        <v>35</v>
      </c>
      <c r="K25" s="33">
        <v>5</v>
      </c>
      <c r="L25" s="33">
        <v>0</v>
      </c>
      <c r="M25" s="49">
        <f t="shared" si="1"/>
        <v>0</v>
      </c>
      <c r="N25" s="92"/>
    </row>
    <row r="26" spans="1:14" s="19" customFormat="1" ht="0.75" customHeight="1">
      <c r="A26" s="13"/>
      <c r="B26" s="13"/>
      <c r="C26" s="75"/>
      <c r="D26" s="42"/>
      <c r="E26" s="69"/>
      <c r="F26" s="69"/>
      <c r="G26" s="69"/>
      <c r="H26" s="69"/>
      <c r="I26" s="69"/>
      <c r="J26" s="35"/>
      <c r="K26" s="33"/>
      <c r="L26" s="33"/>
      <c r="M26" s="49" t="e">
        <f t="shared" si="1"/>
        <v>#DIV/0!</v>
      </c>
      <c r="N26" s="45"/>
    </row>
    <row r="27" spans="1:14" s="19" customFormat="1" ht="72" customHeight="1">
      <c r="A27" s="13" t="s">
        <v>6</v>
      </c>
      <c r="B27" s="13" t="s">
        <v>3</v>
      </c>
      <c r="C27" s="75"/>
      <c r="D27" s="122" t="s">
        <v>52</v>
      </c>
      <c r="E27" s="69"/>
      <c r="F27" s="69"/>
      <c r="G27" s="69"/>
      <c r="H27" s="69"/>
      <c r="I27" s="69"/>
      <c r="J27" s="50" t="s">
        <v>42</v>
      </c>
      <c r="K27" s="51">
        <f>K28+K29+K30</f>
        <v>7602.1</v>
      </c>
      <c r="L27" s="51">
        <f>L28+L29+L30</f>
        <v>5680.600000000001</v>
      </c>
      <c r="M27" s="49">
        <f t="shared" si="1"/>
        <v>74.72408939635102</v>
      </c>
      <c r="N27" s="72" t="s">
        <v>60</v>
      </c>
    </row>
    <row r="28" spans="1:14" s="19" customFormat="1" ht="36" customHeight="1">
      <c r="A28" s="13"/>
      <c r="B28" s="13"/>
      <c r="C28" s="75"/>
      <c r="D28" s="123"/>
      <c r="E28" s="69"/>
      <c r="F28" s="69"/>
      <c r="G28" s="69"/>
      <c r="H28" s="69"/>
      <c r="I28" s="69"/>
      <c r="J28" s="50" t="s">
        <v>33</v>
      </c>
      <c r="K28" s="51">
        <f aca="true" t="shared" si="2" ref="K28:L30">K32+K36+K40+K44</f>
        <v>282.5</v>
      </c>
      <c r="L28" s="51">
        <f t="shared" si="2"/>
        <v>211.3</v>
      </c>
      <c r="M28" s="49">
        <f t="shared" si="1"/>
        <v>74.79646017699115</v>
      </c>
      <c r="N28" s="79"/>
    </row>
    <row r="29" spans="1:14" s="19" customFormat="1" ht="27.75" customHeight="1">
      <c r="A29" s="13"/>
      <c r="B29" s="13"/>
      <c r="C29" s="75"/>
      <c r="D29" s="123"/>
      <c r="E29" s="69"/>
      <c r="F29" s="69"/>
      <c r="G29" s="69"/>
      <c r="H29" s="69"/>
      <c r="I29" s="69"/>
      <c r="J29" s="50" t="s">
        <v>34</v>
      </c>
      <c r="K29" s="51">
        <f t="shared" si="2"/>
        <v>35.2</v>
      </c>
      <c r="L29" s="51">
        <f t="shared" si="2"/>
        <v>25.8</v>
      </c>
      <c r="M29" s="49">
        <f t="shared" si="1"/>
        <v>73.29545454545455</v>
      </c>
      <c r="N29" s="79"/>
    </row>
    <row r="30" spans="1:14" s="19" customFormat="1" ht="23.25" customHeight="1">
      <c r="A30" s="13"/>
      <c r="B30" s="13"/>
      <c r="C30" s="75"/>
      <c r="D30" s="124"/>
      <c r="E30" s="69"/>
      <c r="F30" s="69"/>
      <c r="G30" s="69"/>
      <c r="H30" s="69"/>
      <c r="I30" s="69"/>
      <c r="J30" s="50" t="s">
        <v>35</v>
      </c>
      <c r="K30" s="51">
        <f t="shared" si="2"/>
        <v>7284.400000000001</v>
      </c>
      <c r="L30" s="51">
        <f t="shared" si="2"/>
        <v>5443.500000000001</v>
      </c>
      <c r="M30" s="49">
        <f t="shared" si="1"/>
        <v>74.72818626105102</v>
      </c>
      <c r="N30" s="73"/>
    </row>
    <row r="31" spans="1:14" s="19" customFormat="1" ht="23.25" customHeight="1">
      <c r="A31" s="13"/>
      <c r="B31" s="13"/>
      <c r="C31" s="75"/>
      <c r="D31" s="80" t="s">
        <v>123</v>
      </c>
      <c r="E31" s="69"/>
      <c r="F31" s="69"/>
      <c r="G31" s="69"/>
      <c r="H31" s="69"/>
      <c r="I31" s="69"/>
      <c r="J31" s="35" t="s">
        <v>41</v>
      </c>
      <c r="K31" s="33">
        <f>K32+K33+K34</f>
        <v>6152.3</v>
      </c>
      <c r="L31" s="33">
        <f>L32+L33+L34</f>
        <v>4738.400000000001</v>
      </c>
      <c r="M31" s="49">
        <f t="shared" si="1"/>
        <v>77.01835086065375</v>
      </c>
      <c r="N31" s="72" t="s">
        <v>124</v>
      </c>
    </row>
    <row r="32" spans="1:14" s="19" customFormat="1" ht="36.75" customHeight="1">
      <c r="A32" s="13"/>
      <c r="B32" s="13"/>
      <c r="C32" s="75"/>
      <c r="D32" s="81"/>
      <c r="E32" s="69"/>
      <c r="F32" s="69"/>
      <c r="G32" s="69"/>
      <c r="H32" s="69"/>
      <c r="I32" s="69"/>
      <c r="J32" s="35" t="s">
        <v>57</v>
      </c>
      <c r="K32" s="33">
        <v>282.5</v>
      </c>
      <c r="L32" s="33">
        <v>211.3</v>
      </c>
      <c r="M32" s="49">
        <f t="shared" si="1"/>
        <v>74.79646017699115</v>
      </c>
      <c r="N32" s="79"/>
    </row>
    <row r="33" spans="1:14" s="19" customFormat="1" ht="23.25" customHeight="1">
      <c r="A33" s="13"/>
      <c r="B33" s="13"/>
      <c r="C33" s="75"/>
      <c r="D33" s="81"/>
      <c r="E33" s="69"/>
      <c r="F33" s="69"/>
      <c r="G33" s="69"/>
      <c r="H33" s="69"/>
      <c r="I33" s="69"/>
      <c r="J33" s="35" t="s">
        <v>34</v>
      </c>
      <c r="K33" s="33">
        <v>0</v>
      </c>
      <c r="L33" s="33">
        <v>0</v>
      </c>
      <c r="M33" s="49">
        <v>0</v>
      </c>
      <c r="N33" s="79"/>
    </row>
    <row r="34" spans="1:14" s="19" customFormat="1" ht="96" customHeight="1">
      <c r="A34" s="13"/>
      <c r="B34" s="13"/>
      <c r="C34" s="75"/>
      <c r="D34" s="82"/>
      <c r="E34" s="69"/>
      <c r="F34" s="69"/>
      <c r="G34" s="69"/>
      <c r="H34" s="69"/>
      <c r="I34" s="69"/>
      <c r="J34" s="35" t="s">
        <v>35</v>
      </c>
      <c r="K34" s="33">
        <v>5869.8</v>
      </c>
      <c r="L34" s="33">
        <v>4527.1</v>
      </c>
      <c r="M34" s="49">
        <f t="shared" si="1"/>
        <v>77.12528535895602</v>
      </c>
      <c r="N34" s="73"/>
    </row>
    <row r="35" spans="1:14" s="19" customFormat="1" ht="25.5" customHeight="1">
      <c r="A35" s="13"/>
      <c r="B35" s="13"/>
      <c r="C35" s="75"/>
      <c r="D35" s="80" t="s">
        <v>53</v>
      </c>
      <c r="E35" s="69"/>
      <c r="F35" s="69"/>
      <c r="G35" s="69"/>
      <c r="H35" s="69"/>
      <c r="I35" s="69"/>
      <c r="J35" s="35" t="s">
        <v>41</v>
      </c>
      <c r="K35" s="33">
        <f>K36+K37+K38</f>
        <v>518.6</v>
      </c>
      <c r="L35" s="33">
        <f>L36+L37+L38</f>
        <v>289</v>
      </c>
      <c r="M35" s="49">
        <f t="shared" si="1"/>
        <v>55.72695719244118</v>
      </c>
      <c r="N35" s="91" t="s">
        <v>98</v>
      </c>
    </row>
    <row r="36" spans="1:14" s="19" customFormat="1" ht="41.25" customHeight="1">
      <c r="A36" s="13"/>
      <c r="B36" s="13"/>
      <c r="C36" s="75"/>
      <c r="D36" s="81"/>
      <c r="E36" s="69"/>
      <c r="F36" s="69"/>
      <c r="G36" s="69"/>
      <c r="H36" s="69"/>
      <c r="I36" s="69"/>
      <c r="J36" s="35" t="s">
        <v>33</v>
      </c>
      <c r="K36" s="33">
        <v>0</v>
      </c>
      <c r="L36" s="33">
        <v>0</v>
      </c>
      <c r="M36" s="49">
        <v>0</v>
      </c>
      <c r="N36" s="92"/>
    </row>
    <row r="37" spans="1:14" s="19" customFormat="1" ht="23.25" customHeight="1">
      <c r="A37" s="13"/>
      <c r="B37" s="13"/>
      <c r="C37" s="75"/>
      <c r="D37" s="81"/>
      <c r="E37" s="69"/>
      <c r="F37" s="69"/>
      <c r="G37" s="69"/>
      <c r="H37" s="69"/>
      <c r="I37" s="69"/>
      <c r="J37" s="35" t="s">
        <v>34</v>
      </c>
      <c r="K37" s="33">
        <v>0</v>
      </c>
      <c r="L37" s="33">
        <v>0</v>
      </c>
      <c r="M37" s="49">
        <v>0</v>
      </c>
      <c r="N37" s="92"/>
    </row>
    <row r="38" spans="1:14" s="19" customFormat="1" ht="87" customHeight="1">
      <c r="A38" s="13"/>
      <c r="B38" s="13"/>
      <c r="C38" s="75"/>
      <c r="D38" s="82"/>
      <c r="E38" s="69"/>
      <c r="F38" s="69"/>
      <c r="G38" s="69"/>
      <c r="H38" s="69"/>
      <c r="I38" s="69"/>
      <c r="J38" s="35" t="s">
        <v>35</v>
      </c>
      <c r="K38" s="33">
        <v>518.6</v>
      </c>
      <c r="L38" s="33">
        <v>289</v>
      </c>
      <c r="M38" s="49">
        <f t="shared" si="1"/>
        <v>55.72695719244118</v>
      </c>
      <c r="N38" s="92"/>
    </row>
    <row r="39" spans="1:14" s="19" customFormat="1" ht="36.75" customHeight="1">
      <c r="A39" s="13"/>
      <c r="B39" s="13"/>
      <c r="C39" s="75"/>
      <c r="D39" s="119" t="s">
        <v>99</v>
      </c>
      <c r="E39" s="69"/>
      <c r="F39" s="69"/>
      <c r="G39" s="69"/>
      <c r="H39" s="69"/>
      <c r="I39" s="69"/>
      <c r="J39" s="35" t="s">
        <v>41</v>
      </c>
      <c r="K39" s="33">
        <f>K40+K41+K42</f>
        <v>233</v>
      </c>
      <c r="L39" s="33">
        <f>L40+L41+L42</f>
        <v>121.6</v>
      </c>
      <c r="M39" s="49">
        <f t="shared" si="1"/>
        <v>52.18884120171674</v>
      </c>
      <c r="N39" s="92"/>
    </row>
    <row r="40" spans="1:14" s="19" customFormat="1" ht="36.75" customHeight="1">
      <c r="A40" s="13"/>
      <c r="B40" s="13"/>
      <c r="C40" s="75"/>
      <c r="D40" s="120"/>
      <c r="E40" s="69"/>
      <c r="F40" s="69"/>
      <c r="G40" s="69"/>
      <c r="H40" s="69"/>
      <c r="I40" s="69"/>
      <c r="J40" s="35" t="s">
        <v>33</v>
      </c>
      <c r="K40" s="33">
        <v>0</v>
      </c>
      <c r="L40" s="33">
        <v>0</v>
      </c>
      <c r="M40" s="49">
        <v>0</v>
      </c>
      <c r="N40" s="92"/>
    </row>
    <row r="41" spans="1:14" s="19" customFormat="1" ht="36.75" customHeight="1">
      <c r="A41" s="13"/>
      <c r="B41" s="13"/>
      <c r="C41" s="75"/>
      <c r="D41" s="120"/>
      <c r="E41" s="69"/>
      <c r="F41" s="69"/>
      <c r="G41" s="69"/>
      <c r="H41" s="69"/>
      <c r="I41" s="69"/>
      <c r="J41" s="35" t="s">
        <v>34</v>
      </c>
      <c r="K41" s="33">
        <v>0</v>
      </c>
      <c r="L41" s="33">
        <v>0</v>
      </c>
      <c r="M41" s="49">
        <v>0</v>
      </c>
      <c r="N41" s="92"/>
    </row>
    <row r="42" spans="1:14" s="19" customFormat="1" ht="36.75" customHeight="1">
      <c r="A42" s="13"/>
      <c r="B42" s="13"/>
      <c r="C42" s="75"/>
      <c r="D42" s="121"/>
      <c r="E42" s="69"/>
      <c r="F42" s="69"/>
      <c r="G42" s="69"/>
      <c r="H42" s="69"/>
      <c r="I42" s="69"/>
      <c r="J42" s="35" t="s">
        <v>35</v>
      </c>
      <c r="K42" s="33">
        <v>233</v>
      </c>
      <c r="L42" s="33">
        <v>121.6</v>
      </c>
      <c r="M42" s="49">
        <f t="shared" si="1"/>
        <v>52.18884120171674</v>
      </c>
      <c r="N42" s="93"/>
    </row>
    <row r="43" spans="1:14" s="19" customFormat="1" ht="36.75" customHeight="1">
      <c r="A43" s="13"/>
      <c r="B43" s="13"/>
      <c r="C43" s="75"/>
      <c r="D43" s="119" t="s">
        <v>125</v>
      </c>
      <c r="E43" s="69"/>
      <c r="F43" s="69"/>
      <c r="G43" s="69"/>
      <c r="H43" s="69"/>
      <c r="I43" s="69"/>
      <c r="J43" s="35" t="s">
        <v>41</v>
      </c>
      <c r="K43" s="33">
        <f>K44+K45+K46</f>
        <v>698.2</v>
      </c>
      <c r="L43" s="33">
        <f>L44+L45+L46</f>
        <v>531.6</v>
      </c>
      <c r="M43" s="49">
        <f t="shared" si="1"/>
        <v>76.13864222285878</v>
      </c>
      <c r="N43" s="72" t="s">
        <v>126</v>
      </c>
    </row>
    <row r="44" spans="1:14" s="19" customFormat="1" ht="36.75" customHeight="1">
      <c r="A44" s="13"/>
      <c r="B44" s="13"/>
      <c r="C44" s="75"/>
      <c r="D44" s="120"/>
      <c r="E44" s="69"/>
      <c r="F44" s="69"/>
      <c r="G44" s="69"/>
      <c r="H44" s="69"/>
      <c r="I44" s="69"/>
      <c r="J44" s="35" t="s">
        <v>33</v>
      </c>
      <c r="K44" s="33">
        <v>0</v>
      </c>
      <c r="L44" s="33">
        <v>0</v>
      </c>
      <c r="M44" s="49">
        <v>0</v>
      </c>
      <c r="N44" s="79"/>
    </row>
    <row r="45" spans="1:14" s="19" customFormat="1" ht="36.75" customHeight="1">
      <c r="A45" s="13"/>
      <c r="B45" s="13"/>
      <c r="C45" s="75"/>
      <c r="D45" s="120"/>
      <c r="E45" s="69"/>
      <c r="F45" s="69"/>
      <c r="G45" s="69"/>
      <c r="H45" s="69"/>
      <c r="I45" s="69"/>
      <c r="J45" s="35" t="s">
        <v>34</v>
      </c>
      <c r="K45" s="33">
        <v>35.2</v>
      </c>
      <c r="L45" s="33">
        <v>25.8</v>
      </c>
      <c r="M45" s="49">
        <f t="shared" si="1"/>
        <v>73.29545454545455</v>
      </c>
      <c r="N45" s="79"/>
    </row>
    <row r="46" spans="1:14" s="19" customFormat="1" ht="122.25" customHeight="1">
      <c r="A46" s="13"/>
      <c r="B46" s="13"/>
      <c r="C46" s="75"/>
      <c r="D46" s="121"/>
      <c r="E46" s="69"/>
      <c r="F46" s="69"/>
      <c r="G46" s="69"/>
      <c r="H46" s="69"/>
      <c r="I46" s="69"/>
      <c r="J46" s="35" t="s">
        <v>35</v>
      </c>
      <c r="K46" s="33">
        <v>663</v>
      </c>
      <c r="L46" s="33">
        <v>505.8</v>
      </c>
      <c r="M46" s="49">
        <f t="shared" si="1"/>
        <v>76.28959276018101</v>
      </c>
      <c r="N46" s="73"/>
    </row>
    <row r="47" spans="1:14" s="19" customFormat="1" ht="44.25" customHeight="1">
      <c r="A47" s="13" t="s">
        <v>10</v>
      </c>
      <c r="B47" s="13" t="s">
        <v>3</v>
      </c>
      <c r="C47" s="74" t="s">
        <v>23</v>
      </c>
      <c r="D47" s="76" t="s">
        <v>61</v>
      </c>
      <c r="E47" s="68" t="s">
        <v>47</v>
      </c>
      <c r="F47" s="68" t="s">
        <v>54</v>
      </c>
      <c r="G47" s="68" t="s">
        <v>55</v>
      </c>
      <c r="H47" s="68" t="s">
        <v>54</v>
      </c>
      <c r="I47" s="68" t="s">
        <v>55</v>
      </c>
      <c r="J47" s="48" t="s">
        <v>42</v>
      </c>
      <c r="K47" s="49">
        <f>K48+K49+K50</f>
        <v>313.1</v>
      </c>
      <c r="L47" s="49">
        <f>L48+L49+L50</f>
        <v>214.5</v>
      </c>
      <c r="M47" s="49">
        <f t="shared" si="1"/>
        <v>68.50846374960075</v>
      </c>
      <c r="N47" s="94" t="s">
        <v>64</v>
      </c>
    </row>
    <row r="48" spans="1:14" s="19" customFormat="1" ht="37.5" customHeight="1">
      <c r="A48" s="13"/>
      <c r="B48" s="13"/>
      <c r="C48" s="75"/>
      <c r="D48" s="85"/>
      <c r="E48" s="69"/>
      <c r="F48" s="69"/>
      <c r="G48" s="69"/>
      <c r="H48" s="69"/>
      <c r="I48" s="69"/>
      <c r="J48" s="48" t="s">
        <v>33</v>
      </c>
      <c r="K48" s="49">
        <f aca="true" t="shared" si="3" ref="K48:L50">K52+K56</f>
        <v>0</v>
      </c>
      <c r="L48" s="49">
        <f t="shared" si="3"/>
        <v>0</v>
      </c>
      <c r="M48" s="49">
        <v>0</v>
      </c>
      <c r="N48" s="95"/>
    </row>
    <row r="49" spans="1:14" s="19" customFormat="1" ht="37.5" customHeight="1">
      <c r="A49" s="13"/>
      <c r="B49" s="13"/>
      <c r="C49" s="75"/>
      <c r="D49" s="85"/>
      <c r="E49" s="69"/>
      <c r="F49" s="69"/>
      <c r="G49" s="69"/>
      <c r="H49" s="69"/>
      <c r="I49" s="69"/>
      <c r="J49" s="48" t="s">
        <v>34</v>
      </c>
      <c r="K49" s="49">
        <f t="shared" si="3"/>
        <v>0</v>
      </c>
      <c r="L49" s="49">
        <f t="shared" si="3"/>
        <v>0</v>
      </c>
      <c r="M49" s="49">
        <v>0</v>
      </c>
      <c r="N49" s="95"/>
    </row>
    <row r="50" spans="1:14" s="19" customFormat="1" ht="200.25" customHeight="1">
      <c r="A50" s="13"/>
      <c r="B50" s="13"/>
      <c r="C50" s="75"/>
      <c r="D50" s="77"/>
      <c r="E50" s="69"/>
      <c r="F50" s="69"/>
      <c r="G50" s="69"/>
      <c r="H50" s="69"/>
      <c r="I50" s="69"/>
      <c r="J50" s="48" t="s">
        <v>35</v>
      </c>
      <c r="K50" s="49">
        <f t="shared" si="3"/>
        <v>313.1</v>
      </c>
      <c r="L50" s="49">
        <f t="shared" si="3"/>
        <v>214.5</v>
      </c>
      <c r="M50" s="49">
        <f t="shared" si="1"/>
        <v>68.50846374960075</v>
      </c>
      <c r="N50" s="96"/>
    </row>
    <row r="51" spans="1:14" s="19" customFormat="1" ht="94.5" customHeight="1">
      <c r="A51" s="13"/>
      <c r="B51" s="13"/>
      <c r="C51" s="75"/>
      <c r="D51" s="80" t="s">
        <v>62</v>
      </c>
      <c r="E51" s="69"/>
      <c r="F51" s="69"/>
      <c r="G51" s="69"/>
      <c r="H51" s="69"/>
      <c r="I51" s="69"/>
      <c r="J51" s="35" t="s">
        <v>42</v>
      </c>
      <c r="K51" s="33">
        <f>K52+K53+K54</f>
        <v>76.3</v>
      </c>
      <c r="L51" s="33">
        <f>L52+L53+L54</f>
        <v>65.2</v>
      </c>
      <c r="M51" s="49">
        <f t="shared" si="1"/>
        <v>85.4521625163827</v>
      </c>
      <c r="N51" s="72" t="s">
        <v>127</v>
      </c>
    </row>
    <row r="52" spans="1:14" s="19" customFormat="1" ht="37.5" customHeight="1">
      <c r="A52" s="13"/>
      <c r="B52" s="13"/>
      <c r="C52" s="75"/>
      <c r="D52" s="81"/>
      <c r="E52" s="69"/>
      <c r="F52" s="69"/>
      <c r="G52" s="69"/>
      <c r="H52" s="69"/>
      <c r="I52" s="69"/>
      <c r="J52" s="35" t="s">
        <v>33</v>
      </c>
      <c r="K52" s="33">
        <v>0</v>
      </c>
      <c r="L52" s="33">
        <v>0</v>
      </c>
      <c r="M52" s="49">
        <v>0</v>
      </c>
      <c r="N52" s="79"/>
    </row>
    <row r="53" spans="1:14" s="19" customFormat="1" ht="27" customHeight="1">
      <c r="A53" s="13"/>
      <c r="B53" s="13"/>
      <c r="C53" s="75"/>
      <c r="D53" s="81"/>
      <c r="E53" s="69"/>
      <c r="F53" s="69"/>
      <c r="G53" s="69"/>
      <c r="H53" s="69"/>
      <c r="I53" s="69"/>
      <c r="J53" s="35" t="s">
        <v>34</v>
      </c>
      <c r="K53" s="33">
        <v>0</v>
      </c>
      <c r="L53" s="33">
        <v>0</v>
      </c>
      <c r="M53" s="49">
        <v>0</v>
      </c>
      <c r="N53" s="79"/>
    </row>
    <row r="54" spans="1:14" s="19" customFormat="1" ht="57.75" customHeight="1">
      <c r="A54" s="13"/>
      <c r="B54" s="13"/>
      <c r="C54" s="102"/>
      <c r="D54" s="82"/>
      <c r="E54" s="78"/>
      <c r="F54" s="78"/>
      <c r="G54" s="78"/>
      <c r="H54" s="78"/>
      <c r="I54" s="78"/>
      <c r="J54" s="35" t="s">
        <v>35</v>
      </c>
      <c r="K54" s="33">
        <v>76.3</v>
      </c>
      <c r="L54" s="33">
        <v>65.2</v>
      </c>
      <c r="M54" s="49">
        <f t="shared" si="1"/>
        <v>85.4521625163827</v>
      </c>
      <c r="N54" s="73"/>
    </row>
    <row r="55" spans="1:14" s="19" customFormat="1" ht="92.25" customHeight="1">
      <c r="A55" s="13"/>
      <c r="B55" s="13"/>
      <c r="C55" s="20"/>
      <c r="D55" s="80" t="s">
        <v>63</v>
      </c>
      <c r="E55" s="47"/>
      <c r="F55" s="47"/>
      <c r="G55" s="47"/>
      <c r="H55" s="47"/>
      <c r="I55" s="47"/>
      <c r="J55" s="35" t="s">
        <v>42</v>
      </c>
      <c r="K55" s="33">
        <f>K56+K57+K58</f>
        <v>236.8</v>
      </c>
      <c r="L55" s="33">
        <f>L56+L57+L58</f>
        <v>149.3</v>
      </c>
      <c r="M55" s="49">
        <f t="shared" si="1"/>
        <v>63.04898648648649</v>
      </c>
      <c r="N55" s="72" t="s">
        <v>110</v>
      </c>
    </row>
    <row r="56" spans="1:14" s="19" customFormat="1" ht="39" customHeight="1">
      <c r="A56" s="13"/>
      <c r="B56" s="13"/>
      <c r="C56" s="20"/>
      <c r="D56" s="81"/>
      <c r="E56" s="47"/>
      <c r="F56" s="47"/>
      <c r="G56" s="47"/>
      <c r="H56" s="47"/>
      <c r="I56" s="47"/>
      <c r="J56" s="35" t="s">
        <v>33</v>
      </c>
      <c r="K56" s="33">
        <v>0</v>
      </c>
      <c r="L56" s="33">
        <v>0</v>
      </c>
      <c r="M56" s="49">
        <v>0</v>
      </c>
      <c r="N56" s="79"/>
    </row>
    <row r="57" spans="1:14" s="19" customFormat="1" ht="23.25" customHeight="1">
      <c r="A57" s="13"/>
      <c r="B57" s="13"/>
      <c r="C57" s="20"/>
      <c r="D57" s="81"/>
      <c r="E57" s="47"/>
      <c r="F57" s="47"/>
      <c r="G57" s="47"/>
      <c r="H57" s="47"/>
      <c r="I57" s="47"/>
      <c r="J57" s="35" t="s">
        <v>34</v>
      </c>
      <c r="K57" s="33">
        <v>0</v>
      </c>
      <c r="L57" s="33">
        <v>0</v>
      </c>
      <c r="M57" s="49">
        <v>0</v>
      </c>
      <c r="N57" s="79"/>
    </row>
    <row r="58" spans="1:14" s="19" customFormat="1" ht="24.75" customHeight="1">
      <c r="A58" s="13"/>
      <c r="B58" s="13"/>
      <c r="C58" s="20"/>
      <c r="D58" s="82"/>
      <c r="E58" s="47"/>
      <c r="F58" s="47"/>
      <c r="G58" s="47"/>
      <c r="H58" s="47"/>
      <c r="I58" s="47"/>
      <c r="J58" s="35" t="s">
        <v>35</v>
      </c>
      <c r="K58" s="33">
        <v>236.8</v>
      </c>
      <c r="L58" s="33">
        <v>149.3</v>
      </c>
      <c r="M58" s="49">
        <f t="shared" si="1"/>
        <v>63.04898648648649</v>
      </c>
      <c r="N58" s="73"/>
    </row>
    <row r="59" spans="1:14" s="19" customFormat="1" ht="53.25" customHeight="1">
      <c r="A59" s="13" t="s">
        <v>11</v>
      </c>
      <c r="B59" s="13" t="s">
        <v>3</v>
      </c>
      <c r="C59" s="74" t="s">
        <v>1</v>
      </c>
      <c r="D59" s="76" t="s">
        <v>65</v>
      </c>
      <c r="E59" s="68" t="s">
        <v>47</v>
      </c>
      <c r="F59" s="68" t="s">
        <v>54</v>
      </c>
      <c r="G59" s="68" t="s">
        <v>55</v>
      </c>
      <c r="H59" s="68" t="s">
        <v>54</v>
      </c>
      <c r="I59" s="68" t="s">
        <v>55</v>
      </c>
      <c r="J59" s="48" t="s">
        <v>42</v>
      </c>
      <c r="K59" s="49">
        <f>K60+K61+K62</f>
        <v>3267.5</v>
      </c>
      <c r="L59" s="49">
        <f>L60+L61+L62</f>
        <v>9.9</v>
      </c>
      <c r="M59" s="49">
        <f t="shared" si="1"/>
        <v>0.3029839326702372</v>
      </c>
      <c r="N59" s="88"/>
    </row>
    <row r="60" spans="1:14" s="19" customFormat="1" ht="31.5" customHeight="1">
      <c r="A60" s="13"/>
      <c r="B60" s="13"/>
      <c r="C60" s="75"/>
      <c r="D60" s="85"/>
      <c r="E60" s="69"/>
      <c r="F60" s="69"/>
      <c r="G60" s="69"/>
      <c r="H60" s="69"/>
      <c r="I60" s="69"/>
      <c r="J60" s="48" t="s">
        <v>33</v>
      </c>
      <c r="K60" s="49">
        <f aca="true" t="shared" si="4" ref="K60:L62">K64+K68</f>
        <v>0</v>
      </c>
      <c r="L60" s="49">
        <f t="shared" si="4"/>
        <v>0</v>
      </c>
      <c r="M60" s="49">
        <v>0</v>
      </c>
      <c r="N60" s="89"/>
    </row>
    <row r="61" spans="1:14" s="19" customFormat="1" ht="31.5" customHeight="1">
      <c r="A61" s="13"/>
      <c r="B61" s="13"/>
      <c r="C61" s="75"/>
      <c r="D61" s="85"/>
      <c r="E61" s="69"/>
      <c r="F61" s="69"/>
      <c r="G61" s="69"/>
      <c r="H61" s="69"/>
      <c r="I61" s="69"/>
      <c r="J61" s="48" t="s">
        <v>34</v>
      </c>
      <c r="K61" s="49">
        <f t="shared" si="4"/>
        <v>0</v>
      </c>
      <c r="L61" s="49">
        <f t="shared" si="4"/>
        <v>0</v>
      </c>
      <c r="M61" s="49">
        <v>0</v>
      </c>
      <c r="N61" s="89"/>
    </row>
    <row r="62" spans="1:14" s="19" customFormat="1" ht="52.5" customHeight="1">
      <c r="A62" s="13"/>
      <c r="B62" s="13"/>
      <c r="C62" s="75"/>
      <c r="D62" s="77"/>
      <c r="E62" s="69"/>
      <c r="F62" s="69"/>
      <c r="G62" s="69"/>
      <c r="H62" s="69"/>
      <c r="I62" s="69"/>
      <c r="J62" s="48" t="s">
        <v>35</v>
      </c>
      <c r="K62" s="49">
        <f t="shared" si="4"/>
        <v>3267.5</v>
      </c>
      <c r="L62" s="49">
        <f t="shared" si="4"/>
        <v>9.9</v>
      </c>
      <c r="M62" s="49">
        <f t="shared" si="1"/>
        <v>0.3029839326702372</v>
      </c>
      <c r="N62" s="90"/>
    </row>
    <row r="63" spans="1:14" s="19" customFormat="1" ht="35.25" customHeight="1">
      <c r="A63" s="13" t="s">
        <v>12</v>
      </c>
      <c r="B63" s="13" t="s">
        <v>3</v>
      </c>
      <c r="C63" s="75"/>
      <c r="D63" s="80" t="s">
        <v>66</v>
      </c>
      <c r="E63" s="69"/>
      <c r="F63" s="69"/>
      <c r="G63" s="69"/>
      <c r="H63" s="69"/>
      <c r="I63" s="69"/>
      <c r="J63" s="35" t="s">
        <v>42</v>
      </c>
      <c r="K63" s="37">
        <f>K64+K65+K66</f>
        <v>22.8</v>
      </c>
      <c r="L63" s="37">
        <f>L64+L65+L66</f>
        <v>9.9</v>
      </c>
      <c r="M63" s="49">
        <f t="shared" si="1"/>
        <v>43.42105263157895</v>
      </c>
      <c r="N63" s="72" t="s">
        <v>111</v>
      </c>
    </row>
    <row r="64" spans="1:14" s="19" customFormat="1" ht="30" customHeight="1">
      <c r="A64" s="13"/>
      <c r="B64" s="13"/>
      <c r="C64" s="75"/>
      <c r="D64" s="81"/>
      <c r="E64" s="69"/>
      <c r="F64" s="69"/>
      <c r="G64" s="69"/>
      <c r="H64" s="69"/>
      <c r="I64" s="69"/>
      <c r="J64" s="35" t="s">
        <v>33</v>
      </c>
      <c r="K64" s="33">
        <v>0</v>
      </c>
      <c r="L64" s="33">
        <v>0</v>
      </c>
      <c r="M64" s="49">
        <v>0</v>
      </c>
      <c r="N64" s="79"/>
    </row>
    <row r="65" spans="1:14" s="19" customFormat="1" ht="30" customHeight="1">
      <c r="A65" s="13"/>
      <c r="B65" s="13"/>
      <c r="C65" s="75"/>
      <c r="D65" s="81"/>
      <c r="E65" s="69"/>
      <c r="F65" s="69"/>
      <c r="G65" s="69"/>
      <c r="H65" s="69"/>
      <c r="I65" s="69"/>
      <c r="J65" s="35" t="s">
        <v>34</v>
      </c>
      <c r="K65" s="33">
        <v>0</v>
      </c>
      <c r="L65" s="33">
        <v>0</v>
      </c>
      <c r="M65" s="49">
        <v>0</v>
      </c>
      <c r="N65" s="79"/>
    </row>
    <row r="66" spans="1:14" s="19" customFormat="1" ht="90.75" customHeight="1">
      <c r="A66" s="13"/>
      <c r="B66" s="13"/>
      <c r="C66" s="75"/>
      <c r="D66" s="82"/>
      <c r="E66" s="69"/>
      <c r="F66" s="69"/>
      <c r="G66" s="69"/>
      <c r="H66" s="69"/>
      <c r="I66" s="69"/>
      <c r="J66" s="35" t="s">
        <v>35</v>
      </c>
      <c r="K66" s="33">
        <v>22.8</v>
      </c>
      <c r="L66" s="33">
        <v>9.9</v>
      </c>
      <c r="M66" s="49">
        <f t="shared" si="1"/>
        <v>43.42105263157895</v>
      </c>
      <c r="N66" s="73"/>
    </row>
    <row r="67" spans="1:14" s="19" customFormat="1" ht="142.5" customHeight="1">
      <c r="A67" s="13" t="s">
        <v>13</v>
      </c>
      <c r="B67" s="13" t="s">
        <v>3</v>
      </c>
      <c r="C67" s="75"/>
      <c r="D67" s="80" t="s">
        <v>67</v>
      </c>
      <c r="E67" s="69"/>
      <c r="F67" s="69"/>
      <c r="G67" s="69"/>
      <c r="H67" s="69"/>
      <c r="I67" s="69"/>
      <c r="J67" s="35" t="s">
        <v>42</v>
      </c>
      <c r="K67" s="37">
        <f>K68+K69+K70</f>
        <v>3244.7</v>
      </c>
      <c r="L67" s="37">
        <f>L68+L69+L70</f>
        <v>0</v>
      </c>
      <c r="M67" s="49">
        <f t="shared" si="1"/>
        <v>0</v>
      </c>
      <c r="N67" s="66" t="s">
        <v>128</v>
      </c>
    </row>
    <row r="68" spans="1:14" s="19" customFormat="1" ht="48.75" customHeight="1">
      <c r="A68" s="13"/>
      <c r="B68" s="13"/>
      <c r="C68" s="75"/>
      <c r="D68" s="81"/>
      <c r="E68" s="69"/>
      <c r="F68" s="69"/>
      <c r="G68" s="69"/>
      <c r="H68" s="69"/>
      <c r="I68" s="69"/>
      <c r="J68" s="35" t="s">
        <v>33</v>
      </c>
      <c r="K68" s="37">
        <v>0</v>
      </c>
      <c r="L68" s="37">
        <v>0</v>
      </c>
      <c r="M68" s="49">
        <v>0</v>
      </c>
      <c r="N68" s="64"/>
    </row>
    <row r="69" spans="1:14" s="19" customFormat="1" ht="20.25" customHeight="1">
      <c r="A69" s="13"/>
      <c r="B69" s="13"/>
      <c r="C69" s="75"/>
      <c r="D69" s="81"/>
      <c r="E69" s="69"/>
      <c r="F69" s="69"/>
      <c r="G69" s="69"/>
      <c r="H69" s="69"/>
      <c r="I69" s="69"/>
      <c r="J69" s="35" t="s">
        <v>34</v>
      </c>
      <c r="K69" s="33">
        <v>0</v>
      </c>
      <c r="L69" s="33">
        <v>0</v>
      </c>
      <c r="M69" s="49">
        <v>0</v>
      </c>
      <c r="N69" s="64"/>
    </row>
    <row r="70" spans="1:14" s="19" customFormat="1" ht="22.5" customHeight="1">
      <c r="A70" s="13"/>
      <c r="B70" s="13"/>
      <c r="C70" s="75"/>
      <c r="D70" s="82"/>
      <c r="E70" s="69"/>
      <c r="F70" s="69"/>
      <c r="G70" s="69"/>
      <c r="H70" s="69"/>
      <c r="I70" s="69"/>
      <c r="J70" s="35" t="s">
        <v>35</v>
      </c>
      <c r="K70" s="33">
        <v>3244.7</v>
      </c>
      <c r="L70" s="33">
        <v>0</v>
      </c>
      <c r="M70" s="49">
        <f t="shared" si="1"/>
        <v>0</v>
      </c>
      <c r="N70" s="65"/>
    </row>
    <row r="71" spans="1:14" s="19" customFormat="1" ht="22.5" customHeight="1">
      <c r="A71" s="13" t="s">
        <v>14</v>
      </c>
      <c r="B71" s="13" t="s">
        <v>3</v>
      </c>
      <c r="C71" s="74" t="s">
        <v>2</v>
      </c>
      <c r="D71" s="76" t="s">
        <v>68</v>
      </c>
      <c r="E71" s="68" t="s">
        <v>47</v>
      </c>
      <c r="F71" s="68" t="s">
        <v>54</v>
      </c>
      <c r="G71" s="68" t="s">
        <v>55</v>
      </c>
      <c r="H71" s="68" t="s">
        <v>54</v>
      </c>
      <c r="I71" s="68" t="s">
        <v>55</v>
      </c>
      <c r="J71" s="48" t="s">
        <v>32</v>
      </c>
      <c r="K71" s="49">
        <f>K72+K73+K74+K75</f>
        <v>14622.5</v>
      </c>
      <c r="L71" s="49">
        <f>L72+L73+L74+L75</f>
        <v>8157.2</v>
      </c>
      <c r="M71" s="49">
        <f aca="true" t="shared" si="5" ref="M71:M134">L71/K71*100</f>
        <v>55.785262438023594</v>
      </c>
      <c r="N71" s="88"/>
    </row>
    <row r="72" spans="1:14" s="19" customFormat="1" ht="39" customHeight="1">
      <c r="A72" s="13"/>
      <c r="B72" s="13"/>
      <c r="C72" s="75"/>
      <c r="D72" s="85"/>
      <c r="E72" s="69"/>
      <c r="F72" s="69"/>
      <c r="G72" s="69"/>
      <c r="H72" s="69"/>
      <c r="I72" s="69"/>
      <c r="J72" s="52" t="s">
        <v>33</v>
      </c>
      <c r="K72" s="53">
        <f aca="true" t="shared" si="6" ref="K72:L75">K77+K82+K87</f>
        <v>0</v>
      </c>
      <c r="L72" s="53">
        <f t="shared" si="6"/>
        <v>0</v>
      </c>
      <c r="M72" s="49">
        <v>0</v>
      </c>
      <c r="N72" s="89"/>
    </row>
    <row r="73" spans="1:14" s="19" customFormat="1" ht="21" customHeight="1">
      <c r="A73" s="13"/>
      <c r="B73" s="13"/>
      <c r="C73" s="75"/>
      <c r="D73" s="85"/>
      <c r="E73" s="69"/>
      <c r="F73" s="69"/>
      <c r="G73" s="69"/>
      <c r="H73" s="69"/>
      <c r="I73" s="69"/>
      <c r="J73" s="52" t="s">
        <v>34</v>
      </c>
      <c r="K73" s="53">
        <f t="shared" si="6"/>
        <v>8812</v>
      </c>
      <c r="L73" s="53">
        <f t="shared" si="6"/>
        <v>6259</v>
      </c>
      <c r="M73" s="49">
        <f t="shared" si="5"/>
        <v>71.02814344076259</v>
      </c>
      <c r="N73" s="89"/>
    </row>
    <row r="74" spans="1:14" s="19" customFormat="1" ht="21" customHeight="1">
      <c r="A74" s="13"/>
      <c r="B74" s="13"/>
      <c r="C74" s="75"/>
      <c r="D74" s="85"/>
      <c r="E74" s="69"/>
      <c r="F74" s="69"/>
      <c r="G74" s="69"/>
      <c r="H74" s="69"/>
      <c r="I74" s="69"/>
      <c r="J74" s="52" t="s">
        <v>43</v>
      </c>
      <c r="K74" s="53">
        <f t="shared" si="6"/>
        <v>0</v>
      </c>
      <c r="L74" s="53">
        <f t="shared" si="6"/>
        <v>0</v>
      </c>
      <c r="M74" s="49" t="e">
        <f t="shared" si="5"/>
        <v>#DIV/0!</v>
      </c>
      <c r="N74" s="89"/>
    </row>
    <row r="75" spans="1:14" s="19" customFormat="1" ht="21" customHeight="1">
      <c r="A75" s="13"/>
      <c r="B75" s="13"/>
      <c r="C75" s="75"/>
      <c r="D75" s="77"/>
      <c r="E75" s="69"/>
      <c r="F75" s="69"/>
      <c r="G75" s="69"/>
      <c r="H75" s="69"/>
      <c r="I75" s="69"/>
      <c r="J75" s="52" t="s">
        <v>35</v>
      </c>
      <c r="K75" s="53">
        <f t="shared" si="6"/>
        <v>5810.5</v>
      </c>
      <c r="L75" s="53">
        <f t="shared" si="6"/>
        <v>1898.2</v>
      </c>
      <c r="M75" s="49">
        <f t="shared" si="5"/>
        <v>32.66844505636348</v>
      </c>
      <c r="N75" s="90"/>
    </row>
    <row r="76" spans="1:14" s="19" customFormat="1" ht="18.75" customHeight="1">
      <c r="A76" s="13" t="s">
        <v>8</v>
      </c>
      <c r="B76" s="13" t="s">
        <v>3</v>
      </c>
      <c r="C76" s="75"/>
      <c r="D76" s="100" t="s">
        <v>69</v>
      </c>
      <c r="E76" s="69"/>
      <c r="F76" s="69"/>
      <c r="G76" s="69"/>
      <c r="H76" s="69"/>
      <c r="I76" s="69"/>
      <c r="J76" s="22" t="s">
        <v>32</v>
      </c>
      <c r="K76" s="23">
        <f>K77+K78+K79+K80</f>
        <v>14546.8</v>
      </c>
      <c r="L76" s="23">
        <f>L77+L78+L79+L80</f>
        <v>8157.2</v>
      </c>
      <c r="M76" s="49">
        <f t="shared" si="5"/>
        <v>56.07556301042153</v>
      </c>
      <c r="N76" s="91" t="s">
        <v>112</v>
      </c>
    </row>
    <row r="77" spans="1:14" s="19" customFormat="1" ht="35.25" customHeight="1">
      <c r="A77" s="13"/>
      <c r="B77" s="13"/>
      <c r="C77" s="75"/>
      <c r="D77" s="101"/>
      <c r="E77" s="69"/>
      <c r="F77" s="69"/>
      <c r="G77" s="69"/>
      <c r="H77" s="69"/>
      <c r="I77" s="69"/>
      <c r="J77" s="22" t="s">
        <v>33</v>
      </c>
      <c r="K77" s="23">
        <v>0</v>
      </c>
      <c r="L77" s="55">
        <v>0</v>
      </c>
      <c r="M77" s="49">
        <v>0</v>
      </c>
      <c r="N77" s="92"/>
    </row>
    <row r="78" spans="1:14" s="19" customFormat="1" ht="18.75" customHeight="1">
      <c r="A78" s="13"/>
      <c r="B78" s="13"/>
      <c r="C78" s="75"/>
      <c r="D78" s="101"/>
      <c r="E78" s="69"/>
      <c r="F78" s="69"/>
      <c r="G78" s="69"/>
      <c r="H78" s="69"/>
      <c r="I78" s="69"/>
      <c r="J78" s="22" t="s">
        <v>34</v>
      </c>
      <c r="K78" s="23">
        <v>8812</v>
      </c>
      <c r="L78" s="55">
        <v>6259</v>
      </c>
      <c r="M78" s="49">
        <f t="shared" si="5"/>
        <v>71.02814344076259</v>
      </c>
      <c r="N78" s="92"/>
    </row>
    <row r="79" spans="1:14" s="19" customFormat="1" ht="18.75" customHeight="1">
      <c r="A79" s="13"/>
      <c r="B79" s="13"/>
      <c r="C79" s="75"/>
      <c r="D79" s="101"/>
      <c r="E79" s="69"/>
      <c r="F79" s="69"/>
      <c r="G79" s="69"/>
      <c r="H79" s="69"/>
      <c r="I79" s="69"/>
      <c r="J79" s="22" t="s">
        <v>43</v>
      </c>
      <c r="K79" s="23">
        <v>0</v>
      </c>
      <c r="L79" s="24">
        <v>0</v>
      </c>
      <c r="M79" s="49">
        <v>0</v>
      </c>
      <c r="N79" s="92"/>
    </row>
    <row r="80" spans="1:14" s="19" customFormat="1" ht="26.25" customHeight="1">
      <c r="A80" s="13"/>
      <c r="B80" s="13"/>
      <c r="C80" s="75"/>
      <c r="D80" s="101"/>
      <c r="E80" s="69"/>
      <c r="F80" s="69"/>
      <c r="G80" s="69"/>
      <c r="H80" s="69"/>
      <c r="I80" s="69"/>
      <c r="J80" s="22" t="s">
        <v>35</v>
      </c>
      <c r="K80" s="23">
        <v>5734.8</v>
      </c>
      <c r="L80" s="24">
        <v>1898.2</v>
      </c>
      <c r="M80" s="49">
        <f t="shared" si="5"/>
        <v>33.09967217688498</v>
      </c>
      <c r="N80" s="93"/>
    </row>
    <row r="81" spans="1:14" s="19" customFormat="1" ht="41.25" customHeight="1">
      <c r="A81" s="13"/>
      <c r="B81" s="13"/>
      <c r="C81" s="75"/>
      <c r="D81" s="100" t="s">
        <v>100</v>
      </c>
      <c r="E81" s="69"/>
      <c r="F81" s="69"/>
      <c r="G81" s="69"/>
      <c r="H81" s="69"/>
      <c r="I81" s="69"/>
      <c r="J81" s="35" t="s">
        <v>41</v>
      </c>
      <c r="K81" s="33">
        <f>K82+K83+K84+K85</f>
        <v>10</v>
      </c>
      <c r="L81" s="33">
        <f>L82+L83+L84+L85</f>
        <v>0</v>
      </c>
      <c r="M81" s="49">
        <f t="shared" si="5"/>
        <v>0</v>
      </c>
      <c r="N81" s="72" t="s">
        <v>113</v>
      </c>
    </row>
    <row r="82" spans="1:14" s="19" customFormat="1" ht="41.25" customHeight="1">
      <c r="A82" s="13"/>
      <c r="B82" s="13"/>
      <c r="C82" s="75"/>
      <c r="D82" s="101"/>
      <c r="E82" s="69"/>
      <c r="F82" s="69"/>
      <c r="G82" s="69"/>
      <c r="H82" s="69"/>
      <c r="I82" s="69"/>
      <c r="J82" s="35" t="s">
        <v>33</v>
      </c>
      <c r="K82" s="33">
        <v>0</v>
      </c>
      <c r="L82" s="56">
        <v>0</v>
      </c>
      <c r="M82" s="49">
        <v>0</v>
      </c>
      <c r="N82" s="79"/>
    </row>
    <row r="83" spans="1:14" s="19" customFormat="1" ht="41.25" customHeight="1">
      <c r="A83" s="13"/>
      <c r="B83" s="13"/>
      <c r="C83" s="75"/>
      <c r="D83" s="101"/>
      <c r="E83" s="69"/>
      <c r="F83" s="69"/>
      <c r="G83" s="69"/>
      <c r="H83" s="69"/>
      <c r="I83" s="69"/>
      <c r="J83" s="35" t="s">
        <v>34</v>
      </c>
      <c r="K83" s="33">
        <v>0</v>
      </c>
      <c r="L83" s="56">
        <v>0</v>
      </c>
      <c r="M83" s="49">
        <v>0</v>
      </c>
      <c r="N83" s="79"/>
    </row>
    <row r="84" spans="1:14" s="19" customFormat="1" ht="41.25" customHeight="1">
      <c r="A84" s="13"/>
      <c r="B84" s="13"/>
      <c r="C84" s="75"/>
      <c r="D84" s="101"/>
      <c r="E84" s="69"/>
      <c r="F84" s="69"/>
      <c r="G84" s="69"/>
      <c r="H84" s="69"/>
      <c r="I84" s="69"/>
      <c r="J84" s="35" t="s">
        <v>43</v>
      </c>
      <c r="K84" s="33">
        <v>0</v>
      </c>
      <c r="L84" s="56">
        <v>0</v>
      </c>
      <c r="M84" s="49">
        <v>0</v>
      </c>
      <c r="N84" s="79"/>
    </row>
    <row r="85" spans="1:14" s="19" customFormat="1" ht="48" customHeight="1">
      <c r="A85" s="13"/>
      <c r="B85" s="13"/>
      <c r="C85" s="75"/>
      <c r="D85" s="113"/>
      <c r="E85" s="69"/>
      <c r="F85" s="69"/>
      <c r="G85" s="69"/>
      <c r="H85" s="69"/>
      <c r="I85" s="69"/>
      <c r="J85" s="35" t="s">
        <v>35</v>
      </c>
      <c r="K85" s="33">
        <v>10</v>
      </c>
      <c r="L85" s="56">
        <v>0</v>
      </c>
      <c r="M85" s="49">
        <f t="shared" si="5"/>
        <v>0</v>
      </c>
      <c r="N85" s="73"/>
    </row>
    <row r="86" spans="1:14" s="19" customFormat="1" ht="26.25" customHeight="1">
      <c r="A86" s="13"/>
      <c r="B86" s="13"/>
      <c r="C86" s="75"/>
      <c r="D86" s="100" t="s">
        <v>70</v>
      </c>
      <c r="E86" s="69"/>
      <c r="F86" s="69"/>
      <c r="G86" s="69"/>
      <c r="H86" s="69"/>
      <c r="I86" s="69"/>
      <c r="J86" s="35" t="s">
        <v>41</v>
      </c>
      <c r="K86" s="33">
        <f>K87+K88+K89+K90</f>
        <v>65.7</v>
      </c>
      <c r="L86" s="33">
        <f>L87+L88+L89+L90</f>
        <v>0</v>
      </c>
      <c r="M86" s="49">
        <f t="shared" si="5"/>
        <v>0</v>
      </c>
      <c r="N86" s="72" t="s">
        <v>113</v>
      </c>
    </row>
    <row r="87" spans="1:14" s="19" customFormat="1" ht="45" customHeight="1">
      <c r="A87" s="13"/>
      <c r="B87" s="13"/>
      <c r="C87" s="75"/>
      <c r="D87" s="101"/>
      <c r="E87" s="69"/>
      <c r="F87" s="69"/>
      <c r="G87" s="69"/>
      <c r="H87" s="69"/>
      <c r="I87" s="69"/>
      <c r="J87" s="35" t="s">
        <v>33</v>
      </c>
      <c r="K87" s="33">
        <v>0</v>
      </c>
      <c r="L87" s="56">
        <v>0</v>
      </c>
      <c r="M87" s="49">
        <v>0</v>
      </c>
      <c r="N87" s="79"/>
    </row>
    <row r="88" spans="1:14" s="19" customFormat="1" ht="26.25" customHeight="1">
      <c r="A88" s="13"/>
      <c r="B88" s="13"/>
      <c r="C88" s="75"/>
      <c r="D88" s="101"/>
      <c r="E88" s="69"/>
      <c r="F88" s="69"/>
      <c r="G88" s="69"/>
      <c r="H88" s="69"/>
      <c r="I88" s="69"/>
      <c r="J88" s="35" t="s">
        <v>34</v>
      </c>
      <c r="K88" s="33">
        <v>0</v>
      </c>
      <c r="L88" s="56">
        <v>0</v>
      </c>
      <c r="M88" s="49">
        <v>0</v>
      </c>
      <c r="N88" s="79"/>
    </row>
    <row r="89" spans="1:14" s="19" customFormat="1" ht="26.25" customHeight="1">
      <c r="A89" s="13"/>
      <c r="B89" s="13"/>
      <c r="C89" s="75"/>
      <c r="D89" s="101"/>
      <c r="E89" s="69"/>
      <c r="F89" s="69"/>
      <c r="G89" s="69"/>
      <c r="H89" s="69"/>
      <c r="I89" s="69"/>
      <c r="J89" s="35" t="s">
        <v>43</v>
      </c>
      <c r="K89" s="33">
        <v>0</v>
      </c>
      <c r="L89" s="56">
        <v>0</v>
      </c>
      <c r="M89" s="49">
        <v>0</v>
      </c>
      <c r="N89" s="79"/>
    </row>
    <row r="90" spans="1:14" s="19" customFormat="1" ht="38.25" customHeight="1">
      <c r="A90" s="13"/>
      <c r="B90" s="13"/>
      <c r="C90" s="75"/>
      <c r="D90" s="113"/>
      <c r="E90" s="69"/>
      <c r="F90" s="69"/>
      <c r="G90" s="69"/>
      <c r="H90" s="69"/>
      <c r="I90" s="69"/>
      <c r="J90" s="35" t="s">
        <v>35</v>
      </c>
      <c r="K90" s="33">
        <v>65.7</v>
      </c>
      <c r="L90" s="56">
        <v>0</v>
      </c>
      <c r="M90" s="49">
        <f t="shared" si="5"/>
        <v>0</v>
      </c>
      <c r="N90" s="73"/>
    </row>
    <row r="91" spans="1:14" s="19" customFormat="1" ht="68.25" customHeight="1">
      <c r="A91" s="13" t="s">
        <v>15</v>
      </c>
      <c r="B91" s="13" t="s">
        <v>3</v>
      </c>
      <c r="C91" s="74" t="s">
        <v>24</v>
      </c>
      <c r="D91" s="76" t="s">
        <v>71</v>
      </c>
      <c r="E91" s="116" t="s">
        <v>47</v>
      </c>
      <c r="F91" s="116" t="s">
        <v>54</v>
      </c>
      <c r="G91" s="68" t="s">
        <v>55</v>
      </c>
      <c r="H91" s="68" t="s">
        <v>54</v>
      </c>
      <c r="I91" s="68" t="s">
        <v>55</v>
      </c>
      <c r="J91" s="48" t="s">
        <v>42</v>
      </c>
      <c r="K91" s="49">
        <f>K92+K93+K94</f>
        <v>2350.2999999999997</v>
      </c>
      <c r="L91" s="49">
        <f>L92+L93+L94</f>
        <v>1785</v>
      </c>
      <c r="M91" s="49">
        <f t="shared" si="5"/>
        <v>75.94775135089138</v>
      </c>
      <c r="N91" s="88"/>
    </row>
    <row r="92" spans="1:14" s="19" customFormat="1" ht="55.5" customHeight="1">
      <c r="A92" s="13"/>
      <c r="B92" s="13"/>
      <c r="C92" s="75"/>
      <c r="D92" s="85"/>
      <c r="E92" s="117"/>
      <c r="F92" s="117"/>
      <c r="G92" s="69"/>
      <c r="H92" s="69"/>
      <c r="I92" s="69"/>
      <c r="J92" s="48" t="s">
        <v>33</v>
      </c>
      <c r="K92" s="49">
        <v>0</v>
      </c>
      <c r="L92" s="49">
        <v>0</v>
      </c>
      <c r="M92" s="49">
        <v>0</v>
      </c>
      <c r="N92" s="118"/>
    </row>
    <row r="93" spans="1:14" s="19" customFormat="1" ht="25.5" customHeight="1">
      <c r="A93" s="13"/>
      <c r="B93" s="13"/>
      <c r="C93" s="75"/>
      <c r="D93" s="85"/>
      <c r="E93" s="117"/>
      <c r="F93" s="117"/>
      <c r="G93" s="69"/>
      <c r="H93" s="69"/>
      <c r="I93" s="69"/>
      <c r="J93" s="48" t="s">
        <v>34</v>
      </c>
      <c r="K93" s="49">
        <v>0</v>
      </c>
      <c r="L93" s="49">
        <v>0</v>
      </c>
      <c r="M93" s="49">
        <v>0</v>
      </c>
      <c r="N93" s="118"/>
    </row>
    <row r="94" spans="1:14" s="19" customFormat="1" ht="26.25" customHeight="1">
      <c r="A94" s="13"/>
      <c r="B94" s="13"/>
      <c r="C94" s="75"/>
      <c r="D94" s="77"/>
      <c r="E94" s="117"/>
      <c r="F94" s="117"/>
      <c r="G94" s="69"/>
      <c r="H94" s="69"/>
      <c r="I94" s="69"/>
      <c r="J94" s="48" t="s">
        <v>35</v>
      </c>
      <c r="K94" s="49">
        <f>K98+K100+K106</f>
        <v>2350.2999999999997</v>
      </c>
      <c r="L94" s="49">
        <f>L98+L100+L106</f>
        <v>1785</v>
      </c>
      <c r="M94" s="49">
        <f t="shared" si="5"/>
        <v>75.94775135089138</v>
      </c>
      <c r="N94" s="108"/>
    </row>
    <row r="95" spans="1:14" s="19" customFormat="1" ht="63.75" customHeight="1">
      <c r="A95" s="13"/>
      <c r="B95" s="13"/>
      <c r="C95" s="75"/>
      <c r="D95" s="80" t="s">
        <v>72</v>
      </c>
      <c r="E95" s="117"/>
      <c r="F95" s="117"/>
      <c r="G95" s="69"/>
      <c r="H95" s="69"/>
      <c r="I95" s="69"/>
      <c r="J95" s="35" t="s">
        <v>42</v>
      </c>
      <c r="K95" s="33">
        <f>K98</f>
        <v>893.1</v>
      </c>
      <c r="L95" s="33">
        <f>L98</f>
        <v>639.3</v>
      </c>
      <c r="M95" s="49">
        <f t="shared" si="5"/>
        <v>71.58212966073228</v>
      </c>
      <c r="N95" s="72" t="s">
        <v>92</v>
      </c>
    </row>
    <row r="96" spans="1:14" s="19" customFormat="1" ht="21.75" customHeight="1" hidden="1">
      <c r="A96" s="13"/>
      <c r="B96" s="13"/>
      <c r="C96" s="75"/>
      <c r="D96" s="81"/>
      <c r="E96" s="117"/>
      <c r="F96" s="117"/>
      <c r="G96" s="69"/>
      <c r="H96" s="69"/>
      <c r="I96" s="69"/>
      <c r="J96" s="35" t="s">
        <v>34</v>
      </c>
      <c r="K96" s="33">
        <v>418</v>
      </c>
      <c r="L96" s="33">
        <v>0</v>
      </c>
      <c r="M96" s="49">
        <f t="shared" si="5"/>
        <v>0</v>
      </c>
      <c r="N96" s="79"/>
    </row>
    <row r="97" spans="1:14" s="19" customFormat="1" ht="24.75" customHeight="1" hidden="1">
      <c r="A97" s="13"/>
      <c r="B97" s="13"/>
      <c r="C97" s="75"/>
      <c r="D97" s="81"/>
      <c r="E97" s="117"/>
      <c r="F97" s="117"/>
      <c r="G97" s="69"/>
      <c r="H97" s="69"/>
      <c r="I97" s="69"/>
      <c r="J97" s="35" t="s">
        <v>35</v>
      </c>
      <c r="K97" s="33">
        <v>10</v>
      </c>
      <c r="L97" s="33">
        <v>0</v>
      </c>
      <c r="M97" s="49">
        <f t="shared" si="5"/>
        <v>0</v>
      </c>
      <c r="N97" s="79"/>
    </row>
    <row r="98" spans="1:14" s="19" customFormat="1" ht="84.75" customHeight="1">
      <c r="A98" s="13"/>
      <c r="B98" s="13"/>
      <c r="C98" s="75"/>
      <c r="D98" s="108"/>
      <c r="E98" s="117"/>
      <c r="F98" s="117"/>
      <c r="G98" s="69"/>
      <c r="H98" s="69"/>
      <c r="I98" s="69"/>
      <c r="J98" s="35" t="s">
        <v>35</v>
      </c>
      <c r="K98" s="33">
        <v>893.1</v>
      </c>
      <c r="L98" s="33">
        <v>639.3</v>
      </c>
      <c r="M98" s="49">
        <f t="shared" si="5"/>
        <v>71.58212966073228</v>
      </c>
      <c r="N98" s="87"/>
    </row>
    <row r="99" spans="1:14" s="19" customFormat="1" ht="57" customHeight="1">
      <c r="A99" s="13"/>
      <c r="B99" s="13"/>
      <c r="C99" s="75"/>
      <c r="D99" s="80" t="s">
        <v>73</v>
      </c>
      <c r="E99" s="117"/>
      <c r="F99" s="117"/>
      <c r="G99" s="69"/>
      <c r="H99" s="69"/>
      <c r="I99" s="69"/>
      <c r="J99" s="35" t="s">
        <v>42</v>
      </c>
      <c r="K99" s="33">
        <f>K100</f>
        <v>1417</v>
      </c>
      <c r="L99" s="33">
        <f>L100</f>
        <v>1145.7</v>
      </c>
      <c r="M99" s="49">
        <f t="shared" si="5"/>
        <v>80.85391672547637</v>
      </c>
      <c r="N99" s="72" t="s">
        <v>93</v>
      </c>
    </row>
    <row r="100" spans="1:14" s="19" customFormat="1" ht="24.75" customHeight="1">
      <c r="A100" s="13"/>
      <c r="B100" s="13"/>
      <c r="C100" s="75"/>
      <c r="D100" s="82"/>
      <c r="E100" s="117"/>
      <c r="F100" s="117"/>
      <c r="G100" s="69"/>
      <c r="H100" s="69"/>
      <c r="I100" s="69"/>
      <c r="J100" s="35" t="s">
        <v>35</v>
      </c>
      <c r="K100" s="33">
        <v>1417</v>
      </c>
      <c r="L100" s="33">
        <v>1145.7</v>
      </c>
      <c r="M100" s="49">
        <f t="shared" si="5"/>
        <v>80.85391672547637</v>
      </c>
      <c r="N100" s="73"/>
    </row>
    <row r="101" spans="1:14" s="19" customFormat="1" ht="0.75" customHeight="1" hidden="1">
      <c r="A101" s="13"/>
      <c r="B101" s="13"/>
      <c r="C101" s="75"/>
      <c r="D101" s="21"/>
      <c r="E101" s="117"/>
      <c r="F101" s="117"/>
      <c r="G101" s="69"/>
      <c r="H101" s="69"/>
      <c r="I101" s="69"/>
      <c r="J101" s="35"/>
      <c r="K101" s="33"/>
      <c r="L101" s="33"/>
      <c r="M101" s="49" t="e">
        <f t="shared" si="5"/>
        <v>#DIV/0!</v>
      </c>
      <c r="N101" s="46"/>
    </row>
    <row r="102" spans="1:14" s="19" customFormat="1" ht="46.5" customHeight="1" hidden="1">
      <c r="A102" s="13"/>
      <c r="B102" s="13"/>
      <c r="C102" s="75"/>
      <c r="D102" s="21"/>
      <c r="E102" s="117"/>
      <c r="F102" s="117"/>
      <c r="G102" s="69"/>
      <c r="H102" s="69"/>
      <c r="I102" s="69"/>
      <c r="J102" s="35"/>
      <c r="K102" s="33"/>
      <c r="L102" s="33"/>
      <c r="M102" s="49" t="e">
        <f t="shared" si="5"/>
        <v>#DIV/0!</v>
      </c>
      <c r="N102" s="46"/>
    </row>
    <row r="103" spans="1:14" s="19" customFormat="1" ht="83.25" customHeight="1">
      <c r="A103" s="13"/>
      <c r="B103" s="13"/>
      <c r="C103" s="75"/>
      <c r="D103" s="125" t="s">
        <v>74</v>
      </c>
      <c r="E103" s="117"/>
      <c r="F103" s="117"/>
      <c r="G103" s="69"/>
      <c r="H103" s="69"/>
      <c r="I103" s="69"/>
      <c r="J103" s="35" t="s">
        <v>42</v>
      </c>
      <c r="K103" s="33">
        <f>K104</f>
        <v>0</v>
      </c>
      <c r="L103" s="33">
        <f>L104</f>
        <v>0</v>
      </c>
      <c r="M103" s="49">
        <v>0</v>
      </c>
      <c r="N103" s="105"/>
    </row>
    <row r="104" spans="1:14" s="19" customFormat="1" ht="51.75" customHeight="1">
      <c r="A104" s="13"/>
      <c r="B104" s="13"/>
      <c r="C104" s="75"/>
      <c r="D104" s="125"/>
      <c r="E104" s="117"/>
      <c r="F104" s="117"/>
      <c r="G104" s="69"/>
      <c r="H104" s="69"/>
      <c r="I104" s="69"/>
      <c r="J104" s="35" t="s">
        <v>35</v>
      </c>
      <c r="K104" s="33">
        <v>0</v>
      </c>
      <c r="L104" s="33">
        <v>0</v>
      </c>
      <c r="M104" s="49">
        <v>0</v>
      </c>
      <c r="N104" s="105"/>
    </row>
    <row r="105" spans="1:14" s="19" customFormat="1" ht="51.75" customHeight="1">
      <c r="A105" s="13"/>
      <c r="B105" s="13"/>
      <c r="C105" s="20"/>
      <c r="D105" s="81" t="s">
        <v>75</v>
      </c>
      <c r="E105" s="117"/>
      <c r="F105" s="117"/>
      <c r="G105" s="97"/>
      <c r="H105" s="97"/>
      <c r="I105" s="97"/>
      <c r="J105" s="35" t="s">
        <v>76</v>
      </c>
      <c r="K105" s="33">
        <f>K106</f>
        <v>40.2</v>
      </c>
      <c r="L105" s="33">
        <f>L106</f>
        <v>0</v>
      </c>
      <c r="M105" s="49">
        <f t="shared" si="5"/>
        <v>0</v>
      </c>
      <c r="N105" s="126" t="s">
        <v>118</v>
      </c>
    </row>
    <row r="106" spans="1:14" s="19" customFormat="1" ht="67.5" customHeight="1">
      <c r="A106" s="13"/>
      <c r="B106" s="13"/>
      <c r="C106" s="20"/>
      <c r="D106" s="81"/>
      <c r="E106" s="117"/>
      <c r="F106" s="117"/>
      <c r="G106" s="97"/>
      <c r="H106" s="97"/>
      <c r="I106" s="97"/>
      <c r="J106" s="35" t="s">
        <v>35</v>
      </c>
      <c r="K106" s="33">
        <v>40.2</v>
      </c>
      <c r="L106" s="33">
        <v>0</v>
      </c>
      <c r="M106" s="49">
        <f t="shared" si="5"/>
        <v>0</v>
      </c>
      <c r="N106" s="127"/>
    </row>
    <row r="107" spans="1:14" s="19" customFormat="1" ht="55.5" customHeight="1">
      <c r="A107" s="13"/>
      <c r="B107" s="13"/>
      <c r="C107" s="14" t="s">
        <v>25</v>
      </c>
      <c r="D107" s="114" t="s">
        <v>84</v>
      </c>
      <c r="E107" s="68" t="s">
        <v>47</v>
      </c>
      <c r="F107" s="68" t="s">
        <v>54</v>
      </c>
      <c r="G107" s="68" t="s">
        <v>55</v>
      </c>
      <c r="H107" s="68" t="s">
        <v>54</v>
      </c>
      <c r="I107" s="68" t="s">
        <v>55</v>
      </c>
      <c r="J107" s="48" t="s">
        <v>42</v>
      </c>
      <c r="K107" s="49">
        <f>K108</f>
        <v>1</v>
      </c>
      <c r="L107" s="49">
        <f>L108</f>
        <v>0</v>
      </c>
      <c r="M107" s="49">
        <v>0</v>
      </c>
      <c r="N107" s="72" t="s">
        <v>114</v>
      </c>
    </row>
    <row r="108" spans="1:14" s="19" customFormat="1" ht="23.25" customHeight="1">
      <c r="A108" s="13"/>
      <c r="B108" s="13"/>
      <c r="C108" s="60"/>
      <c r="D108" s="115"/>
      <c r="E108" s="78"/>
      <c r="F108" s="78"/>
      <c r="G108" s="78"/>
      <c r="H108" s="78"/>
      <c r="I108" s="78"/>
      <c r="J108" s="48" t="s">
        <v>35</v>
      </c>
      <c r="K108" s="49">
        <v>1</v>
      </c>
      <c r="L108" s="49">
        <v>0</v>
      </c>
      <c r="M108" s="49"/>
      <c r="N108" s="73"/>
    </row>
    <row r="109" spans="1:14" s="19" customFormat="1" ht="38.25" customHeight="1">
      <c r="A109" s="13" t="s">
        <v>16</v>
      </c>
      <c r="B109" s="13" t="s">
        <v>3</v>
      </c>
      <c r="C109" s="74" t="s">
        <v>26</v>
      </c>
      <c r="D109" s="76" t="s">
        <v>77</v>
      </c>
      <c r="E109" s="68" t="s">
        <v>47</v>
      </c>
      <c r="F109" s="68" t="s">
        <v>54</v>
      </c>
      <c r="G109" s="68" t="s">
        <v>55</v>
      </c>
      <c r="H109" s="68" t="s">
        <v>54</v>
      </c>
      <c r="I109" s="68" t="s">
        <v>55</v>
      </c>
      <c r="J109" s="48" t="s">
        <v>42</v>
      </c>
      <c r="K109" s="49">
        <f>K110</f>
        <v>117.5</v>
      </c>
      <c r="L109" s="49">
        <f>L110</f>
        <v>35.9</v>
      </c>
      <c r="M109" s="49">
        <f t="shared" si="5"/>
        <v>30.5531914893617</v>
      </c>
      <c r="N109" s="88"/>
    </row>
    <row r="110" spans="1:14" s="19" customFormat="1" ht="27" customHeight="1">
      <c r="A110" s="13"/>
      <c r="B110" s="13"/>
      <c r="C110" s="75"/>
      <c r="D110" s="77"/>
      <c r="E110" s="69"/>
      <c r="F110" s="69"/>
      <c r="G110" s="69"/>
      <c r="H110" s="69"/>
      <c r="I110" s="69"/>
      <c r="J110" s="48" t="s">
        <v>35</v>
      </c>
      <c r="K110" s="49">
        <f>K112+K114</f>
        <v>117.5</v>
      </c>
      <c r="L110" s="49">
        <f>L112+L114</f>
        <v>35.9</v>
      </c>
      <c r="M110" s="49">
        <f t="shared" si="5"/>
        <v>30.5531914893617</v>
      </c>
      <c r="N110" s="108"/>
    </row>
    <row r="111" spans="1:14" s="19" customFormat="1" ht="19.5" customHeight="1">
      <c r="A111" s="13"/>
      <c r="B111" s="13"/>
      <c r="C111" s="75"/>
      <c r="D111" s="83" t="s">
        <v>78</v>
      </c>
      <c r="E111" s="69"/>
      <c r="F111" s="69"/>
      <c r="G111" s="69"/>
      <c r="H111" s="69"/>
      <c r="I111" s="69"/>
      <c r="J111" s="17" t="s">
        <v>41</v>
      </c>
      <c r="K111" s="25">
        <f>K112</f>
        <v>109.5</v>
      </c>
      <c r="L111" s="25">
        <f>L112</f>
        <v>35.9</v>
      </c>
      <c r="M111" s="49">
        <f t="shared" si="5"/>
        <v>32.785388127853885</v>
      </c>
      <c r="N111" s="72" t="s">
        <v>119</v>
      </c>
    </row>
    <row r="112" spans="1:14" s="19" customFormat="1" ht="232.5" customHeight="1">
      <c r="A112" s="13"/>
      <c r="B112" s="13"/>
      <c r="C112" s="75"/>
      <c r="D112" s="84"/>
      <c r="E112" s="69"/>
      <c r="F112" s="69"/>
      <c r="G112" s="69"/>
      <c r="H112" s="69"/>
      <c r="I112" s="69"/>
      <c r="J112" s="17" t="s">
        <v>35</v>
      </c>
      <c r="K112" s="25">
        <v>109.5</v>
      </c>
      <c r="L112" s="25">
        <v>35.9</v>
      </c>
      <c r="M112" s="49">
        <f t="shared" si="5"/>
        <v>32.785388127853885</v>
      </c>
      <c r="N112" s="87"/>
    </row>
    <row r="113" spans="1:15" s="19" customFormat="1" ht="33" customHeight="1">
      <c r="A113" s="13"/>
      <c r="B113" s="13"/>
      <c r="C113" s="75"/>
      <c r="D113" s="80" t="s">
        <v>79</v>
      </c>
      <c r="E113" s="69"/>
      <c r="F113" s="69"/>
      <c r="G113" s="69"/>
      <c r="H113" s="69"/>
      <c r="I113" s="69"/>
      <c r="J113" s="22" t="s">
        <v>42</v>
      </c>
      <c r="K113" s="23">
        <f>K114</f>
        <v>8</v>
      </c>
      <c r="L113" s="23">
        <f>L114</f>
        <v>0</v>
      </c>
      <c r="M113" s="49">
        <f t="shared" si="5"/>
        <v>0</v>
      </c>
      <c r="N113" s="72" t="s">
        <v>115</v>
      </c>
      <c r="O113" s="36"/>
    </row>
    <row r="114" spans="1:15" s="19" customFormat="1" ht="101.25" customHeight="1">
      <c r="A114" s="13"/>
      <c r="B114" s="13"/>
      <c r="C114" s="75"/>
      <c r="D114" s="81"/>
      <c r="E114" s="69"/>
      <c r="F114" s="69"/>
      <c r="G114" s="69"/>
      <c r="H114" s="69"/>
      <c r="I114" s="69"/>
      <c r="J114" s="22" t="s">
        <v>35</v>
      </c>
      <c r="K114" s="23">
        <v>8</v>
      </c>
      <c r="L114" s="23">
        <v>0</v>
      </c>
      <c r="M114" s="49">
        <f t="shared" si="5"/>
        <v>0</v>
      </c>
      <c r="N114" s="73"/>
      <c r="O114" s="36"/>
    </row>
    <row r="115" spans="1:14" s="19" customFormat="1" ht="33.75" customHeight="1">
      <c r="A115" s="13" t="s">
        <v>17</v>
      </c>
      <c r="B115" s="13" t="s">
        <v>3</v>
      </c>
      <c r="C115" s="74" t="s">
        <v>27</v>
      </c>
      <c r="D115" s="76" t="s">
        <v>80</v>
      </c>
      <c r="E115" s="68" t="s">
        <v>47</v>
      </c>
      <c r="F115" s="68" t="s">
        <v>54</v>
      </c>
      <c r="G115" s="68" t="s">
        <v>55</v>
      </c>
      <c r="H115" s="68" t="s">
        <v>54</v>
      </c>
      <c r="I115" s="68" t="s">
        <v>55</v>
      </c>
      <c r="J115" s="48" t="s">
        <v>42</v>
      </c>
      <c r="K115" s="49">
        <f>K116+K117+K118</f>
        <v>3026.8</v>
      </c>
      <c r="L115" s="49">
        <f>L116+L117+L118</f>
        <v>1889.8999999999999</v>
      </c>
      <c r="M115" s="49">
        <f t="shared" si="5"/>
        <v>62.438879344522256</v>
      </c>
      <c r="N115" s="88"/>
    </row>
    <row r="116" spans="1:14" s="19" customFormat="1" ht="31.5" customHeight="1">
      <c r="A116" s="13"/>
      <c r="B116" s="13"/>
      <c r="C116" s="75"/>
      <c r="D116" s="85"/>
      <c r="E116" s="69"/>
      <c r="F116" s="69"/>
      <c r="G116" s="69"/>
      <c r="H116" s="69"/>
      <c r="I116" s="69"/>
      <c r="J116" s="48" t="s">
        <v>33</v>
      </c>
      <c r="K116" s="49">
        <v>0</v>
      </c>
      <c r="L116" s="54">
        <v>0</v>
      </c>
      <c r="M116" s="49">
        <v>0</v>
      </c>
      <c r="N116" s="89"/>
    </row>
    <row r="117" spans="1:14" s="19" customFormat="1" ht="31.5" customHeight="1">
      <c r="A117" s="13"/>
      <c r="B117" s="13"/>
      <c r="C117" s="75"/>
      <c r="D117" s="85"/>
      <c r="E117" s="69"/>
      <c r="F117" s="69"/>
      <c r="G117" s="69"/>
      <c r="H117" s="69"/>
      <c r="I117" s="69"/>
      <c r="J117" s="48" t="s">
        <v>34</v>
      </c>
      <c r="K117" s="49">
        <v>0</v>
      </c>
      <c r="L117" s="54">
        <v>0</v>
      </c>
      <c r="M117" s="49">
        <v>0</v>
      </c>
      <c r="N117" s="89"/>
    </row>
    <row r="118" spans="1:14" s="19" customFormat="1" ht="34.5" customHeight="1">
      <c r="A118" s="13"/>
      <c r="B118" s="13"/>
      <c r="C118" s="75"/>
      <c r="D118" s="77"/>
      <c r="E118" s="69"/>
      <c r="F118" s="69"/>
      <c r="G118" s="69"/>
      <c r="H118" s="69"/>
      <c r="I118" s="69"/>
      <c r="J118" s="48" t="s">
        <v>35</v>
      </c>
      <c r="K118" s="49">
        <f>K120+K122+K124</f>
        <v>3026.8</v>
      </c>
      <c r="L118" s="49">
        <f>L120+L122+L124</f>
        <v>1889.8999999999999</v>
      </c>
      <c r="M118" s="49">
        <f t="shared" si="5"/>
        <v>62.438879344522256</v>
      </c>
      <c r="N118" s="90"/>
    </row>
    <row r="119" spans="1:14" s="19" customFormat="1" ht="31.5" customHeight="1">
      <c r="A119" s="13" t="s">
        <v>7</v>
      </c>
      <c r="B119" s="13" t="s">
        <v>3</v>
      </c>
      <c r="C119" s="75"/>
      <c r="D119" s="80" t="s">
        <v>81</v>
      </c>
      <c r="E119" s="69"/>
      <c r="F119" s="69"/>
      <c r="G119" s="69"/>
      <c r="H119" s="69"/>
      <c r="I119" s="69"/>
      <c r="J119" s="35" t="s">
        <v>41</v>
      </c>
      <c r="K119" s="33">
        <f>K120</f>
        <v>2100</v>
      </c>
      <c r="L119" s="33">
        <f>L120</f>
        <v>1366.6</v>
      </c>
      <c r="M119" s="49">
        <f t="shared" si="5"/>
        <v>65.07619047619048</v>
      </c>
      <c r="N119" s="91" t="s">
        <v>94</v>
      </c>
    </row>
    <row r="120" spans="1:14" s="19" customFormat="1" ht="63.75" customHeight="1">
      <c r="A120" s="13"/>
      <c r="B120" s="13"/>
      <c r="C120" s="75"/>
      <c r="D120" s="82"/>
      <c r="E120" s="69"/>
      <c r="F120" s="69"/>
      <c r="G120" s="69"/>
      <c r="H120" s="69"/>
      <c r="I120" s="69"/>
      <c r="J120" s="35" t="s">
        <v>35</v>
      </c>
      <c r="K120" s="33">
        <v>2100</v>
      </c>
      <c r="L120" s="33">
        <v>1366.6</v>
      </c>
      <c r="M120" s="49">
        <f t="shared" si="5"/>
        <v>65.07619047619048</v>
      </c>
      <c r="N120" s="93"/>
    </row>
    <row r="121" spans="1:14" s="19" customFormat="1" ht="126.75" customHeight="1">
      <c r="A121" s="13" t="s">
        <v>18</v>
      </c>
      <c r="B121" s="13" t="s">
        <v>3</v>
      </c>
      <c r="C121" s="75"/>
      <c r="D121" s="109" t="s">
        <v>82</v>
      </c>
      <c r="E121" s="69"/>
      <c r="F121" s="69"/>
      <c r="G121" s="69"/>
      <c r="H121" s="69"/>
      <c r="I121" s="69"/>
      <c r="J121" s="35" t="s">
        <v>41</v>
      </c>
      <c r="K121" s="33">
        <f>K122</f>
        <v>903.4</v>
      </c>
      <c r="L121" s="33">
        <f>L122</f>
        <v>523.3</v>
      </c>
      <c r="M121" s="49">
        <f t="shared" si="5"/>
        <v>57.92561434580473</v>
      </c>
      <c r="N121" s="72" t="s">
        <v>95</v>
      </c>
    </row>
    <row r="122" spans="1:14" s="19" customFormat="1" ht="15.75">
      <c r="A122" s="13"/>
      <c r="B122" s="13"/>
      <c r="C122" s="75"/>
      <c r="D122" s="110"/>
      <c r="E122" s="69"/>
      <c r="F122" s="69"/>
      <c r="G122" s="69"/>
      <c r="H122" s="69"/>
      <c r="I122" s="69"/>
      <c r="J122" s="35" t="s">
        <v>35</v>
      </c>
      <c r="K122" s="33">
        <v>903.4</v>
      </c>
      <c r="L122" s="33">
        <v>523.3</v>
      </c>
      <c r="M122" s="49">
        <f t="shared" si="5"/>
        <v>57.92561434580473</v>
      </c>
      <c r="N122" s="108"/>
    </row>
    <row r="123" spans="1:14" s="19" customFormat="1" ht="51" customHeight="1">
      <c r="A123" s="13" t="s">
        <v>18</v>
      </c>
      <c r="B123" s="13" t="s">
        <v>9</v>
      </c>
      <c r="C123" s="75"/>
      <c r="D123" s="80" t="s">
        <v>83</v>
      </c>
      <c r="E123" s="69"/>
      <c r="F123" s="69"/>
      <c r="G123" s="69"/>
      <c r="H123" s="69"/>
      <c r="I123" s="69"/>
      <c r="J123" s="35" t="s">
        <v>45</v>
      </c>
      <c r="K123" s="33">
        <f>K124</f>
        <v>23.4</v>
      </c>
      <c r="L123" s="33">
        <f>L124</f>
        <v>0</v>
      </c>
      <c r="M123" s="49">
        <f t="shared" si="5"/>
        <v>0</v>
      </c>
      <c r="N123" s="72" t="s">
        <v>116</v>
      </c>
    </row>
    <row r="124" spans="1:14" s="19" customFormat="1" ht="27.75" customHeight="1">
      <c r="A124" s="13"/>
      <c r="B124" s="13"/>
      <c r="C124" s="75"/>
      <c r="D124" s="82"/>
      <c r="E124" s="69"/>
      <c r="F124" s="69"/>
      <c r="G124" s="69"/>
      <c r="H124" s="69"/>
      <c r="I124" s="69"/>
      <c r="J124" s="35" t="s">
        <v>35</v>
      </c>
      <c r="K124" s="33">
        <v>23.4</v>
      </c>
      <c r="L124" s="33">
        <v>0</v>
      </c>
      <c r="M124" s="49">
        <f t="shared" si="5"/>
        <v>0</v>
      </c>
      <c r="N124" s="73"/>
    </row>
    <row r="125" spans="1:14" s="19" customFormat="1" ht="275.25" customHeight="1">
      <c r="A125" s="13" t="s">
        <v>19</v>
      </c>
      <c r="B125" s="13" t="s">
        <v>3</v>
      </c>
      <c r="C125" s="74" t="s">
        <v>28</v>
      </c>
      <c r="D125" s="76" t="s">
        <v>85</v>
      </c>
      <c r="E125" s="68" t="s">
        <v>47</v>
      </c>
      <c r="F125" s="68" t="s">
        <v>54</v>
      </c>
      <c r="G125" s="68" t="s">
        <v>55</v>
      </c>
      <c r="H125" s="68" t="s">
        <v>54</v>
      </c>
      <c r="I125" s="68" t="s">
        <v>55</v>
      </c>
      <c r="J125" s="57" t="s">
        <v>44</v>
      </c>
      <c r="K125" s="58">
        <f>K126</f>
        <v>1488.8</v>
      </c>
      <c r="L125" s="58">
        <f>L126</f>
        <v>1120.3</v>
      </c>
      <c r="M125" s="49">
        <f t="shared" si="5"/>
        <v>75.2485222998388</v>
      </c>
      <c r="N125" s="88"/>
    </row>
    <row r="126" spans="1:14" s="19" customFormat="1" ht="17.25" customHeight="1">
      <c r="A126" s="13"/>
      <c r="B126" s="13"/>
      <c r="C126" s="75"/>
      <c r="D126" s="77"/>
      <c r="E126" s="69"/>
      <c r="F126" s="69"/>
      <c r="G126" s="69"/>
      <c r="H126" s="69"/>
      <c r="I126" s="69"/>
      <c r="J126" s="57" t="s">
        <v>35</v>
      </c>
      <c r="K126" s="58">
        <f>K128+K130+K132</f>
        <v>1488.8</v>
      </c>
      <c r="L126" s="58">
        <f>L128+L130+L132</f>
        <v>1120.3</v>
      </c>
      <c r="M126" s="49">
        <f t="shared" si="5"/>
        <v>75.2485222998388</v>
      </c>
      <c r="N126" s="90"/>
    </row>
    <row r="127" spans="1:14" s="19" customFormat="1" ht="72" customHeight="1">
      <c r="A127" s="13"/>
      <c r="B127" s="13"/>
      <c r="C127" s="75"/>
      <c r="D127" s="83" t="s">
        <v>101</v>
      </c>
      <c r="E127" s="69"/>
      <c r="F127" s="69"/>
      <c r="G127" s="69"/>
      <c r="H127" s="69"/>
      <c r="I127" s="69"/>
      <c r="J127" s="17" t="s">
        <v>41</v>
      </c>
      <c r="K127" s="25">
        <f>K128</f>
        <v>1351.1</v>
      </c>
      <c r="L127" s="25">
        <f>L128</f>
        <v>992.6</v>
      </c>
      <c r="M127" s="49">
        <f t="shared" si="5"/>
        <v>73.46606468803199</v>
      </c>
      <c r="N127" s="72" t="s">
        <v>117</v>
      </c>
    </row>
    <row r="128" spans="1:14" s="19" customFormat="1" ht="180.75" customHeight="1">
      <c r="A128" s="13"/>
      <c r="B128" s="13"/>
      <c r="C128" s="75"/>
      <c r="D128" s="84"/>
      <c r="E128" s="69"/>
      <c r="F128" s="69"/>
      <c r="G128" s="69"/>
      <c r="H128" s="69"/>
      <c r="I128" s="69"/>
      <c r="J128" s="17" t="s">
        <v>35</v>
      </c>
      <c r="K128" s="25">
        <v>1351.1</v>
      </c>
      <c r="L128" s="25">
        <v>992.6</v>
      </c>
      <c r="M128" s="49">
        <f t="shared" si="5"/>
        <v>73.46606468803199</v>
      </c>
      <c r="N128" s="73"/>
    </row>
    <row r="129" spans="1:14" s="19" customFormat="1" ht="23.25" customHeight="1">
      <c r="A129" s="13"/>
      <c r="B129" s="13"/>
      <c r="C129" s="75"/>
      <c r="D129" s="83" t="s">
        <v>86</v>
      </c>
      <c r="E129" s="69"/>
      <c r="F129" s="69"/>
      <c r="G129" s="69"/>
      <c r="H129" s="69"/>
      <c r="I129" s="69"/>
      <c r="J129" s="17" t="s">
        <v>41</v>
      </c>
      <c r="K129" s="25">
        <f>K130</f>
        <v>71.2</v>
      </c>
      <c r="L129" s="25">
        <f>L130</f>
        <v>61.2</v>
      </c>
      <c r="M129" s="49">
        <f t="shared" si="5"/>
        <v>85.95505617977528</v>
      </c>
      <c r="N129" s="111" t="s">
        <v>102</v>
      </c>
    </row>
    <row r="130" spans="1:14" s="19" customFormat="1" ht="91.5" customHeight="1">
      <c r="A130" s="13"/>
      <c r="B130" s="13"/>
      <c r="C130" s="75"/>
      <c r="D130" s="84"/>
      <c r="E130" s="69"/>
      <c r="F130" s="69"/>
      <c r="G130" s="69"/>
      <c r="H130" s="69"/>
      <c r="I130" s="69"/>
      <c r="J130" s="17" t="s">
        <v>35</v>
      </c>
      <c r="K130" s="25">
        <v>71.2</v>
      </c>
      <c r="L130" s="25">
        <v>61.2</v>
      </c>
      <c r="M130" s="49">
        <f t="shared" si="5"/>
        <v>85.95505617977528</v>
      </c>
      <c r="N130" s="112"/>
    </row>
    <row r="131" spans="1:14" s="19" customFormat="1" ht="69" customHeight="1">
      <c r="A131" s="13"/>
      <c r="B131" s="13"/>
      <c r="C131" s="75"/>
      <c r="D131" s="111" t="s">
        <v>87</v>
      </c>
      <c r="E131" s="69"/>
      <c r="F131" s="69"/>
      <c r="G131" s="69"/>
      <c r="H131" s="69"/>
      <c r="I131" s="69"/>
      <c r="J131" s="17" t="s">
        <v>41</v>
      </c>
      <c r="K131" s="25">
        <f>K132</f>
        <v>66.5</v>
      </c>
      <c r="L131" s="25">
        <f>L132</f>
        <v>66.5</v>
      </c>
      <c r="M131" s="49">
        <f t="shared" si="5"/>
        <v>100</v>
      </c>
      <c r="N131" s="72" t="s">
        <v>96</v>
      </c>
    </row>
    <row r="132" spans="1:14" s="19" customFormat="1" ht="95.25" customHeight="1">
      <c r="A132" s="13"/>
      <c r="B132" s="13"/>
      <c r="C132" s="75"/>
      <c r="D132" s="112"/>
      <c r="E132" s="69"/>
      <c r="F132" s="69"/>
      <c r="G132" s="69"/>
      <c r="H132" s="69"/>
      <c r="I132" s="69"/>
      <c r="J132" s="17" t="s">
        <v>35</v>
      </c>
      <c r="K132" s="25">
        <v>66.5</v>
      </c>
      <c r="L132" s="25">
        <v>66.5</v>
      </c>
      <c r="M132" s="49">
        <f t="shared" si="5"/>
        <v>100</v>
      </c>
      <c r="N132" s="73"/>
    </row>
    <row r="133" spans="1:14" s="19" customFormat="1" ht="0.75" customHeight="1">
      <c r="A133" s="13"/>
      <c r="B133" s="13"/>
      <c r="C133" s="14"/>
      <c r="D133" s="38"/>
      <c r="E133" s="16"/>
      <c r="F133" s="16"/>
      <c r="G133" s="16"/>
      <c r="H133" s="16"/>
      <c r="I133" s="16"/>
      <c r="J133" s="10"/>
      <c r="K133" s="34"/>
      <c r="L133" s="34"/>
      <c r="M133" s="49" t="e">
        <f t="shared" si="5"/>
        <v>#DIV/0!</v>
      </c>
      <c r="N133" s="46"/>
    </row>
    <row r="134" spans="1:14" s="19" customFormat="1" ht="23.25" customHeight="1" hidden="1">
      <c r="A134" s="13"/>
      <c r="B134" s="13"/>
      <c r="C134" s="14"/>
      <c r="D134" s="38"/>
      <c r="E134" s="16"/>
      <c r="F134" s="16"/>
      <c r="G134" s="16"/>
      <c r="H134" s="16"/>
      <c r="I134" s="16"/>
      <c r="J134" s="10"/>
      <c r="K134" s="34"/>
      <c r="L134" s="34"/>
      <c r="M134" s="49" t="e">
        <f t="shared" si="5"/>
        <v>#DIV/0!</v>
      </c>
      <c r="N134" s="46"/>
    </row>
    <row r="135" spans="1:15" s="19" customFormat="1" ht="33" customHeight="1">
      <c r="A135" s="13" t="s">
        <v>20</v>
      </c>
      <c r="B135" s="13" t="s">
        <v>3</v>
      </c>
      <c r="C135" s="74" t="s">
        <v>29</v>
      </c>
      <c r="D135" s="76" t="s">
        <v>88</v>
      </c>
      <c r="E135" s="70" t="s">
        <v>89</v>
      </c>
      <c r="F135" s="70" t="s">
        <v>54</v>
      </c>
      <c r="G135" s="70" t="s">
        <v>55</v>
      </c>
      <c r="H135" s="70" t="s">
        <v>54</v>
      </c>
      <c r="I135" s="70" t="s">
        <v>55</v>
      </c>
      <c r="J135" s="57" t="s">
        <v>42</v>
      </c>
      <c r="K135" s="58">
        <f>K136</f>
        <v>1</v>
      </c>
      <c r="L135" s="58">
        <f>L136</f>
        <v>0</v>
      </c>
      <c r="M135" s="49">
        <v>0</v>
      </c>
      <c r="N135" s="72" t="s">
        <v>114</v>
      </c>
      <c r="O135" s="36"/>
    </row>
    <row r="136" spans="1:15" s="19" customFormat="1" ht="48" customHeight="1">
      <c r="A136" s="13"/>
      <c r="B136" s="13"/>
      <c r="C136" s="75"/>
      <c r="D136" s="77"/>
      <c r="E136" s="71"/>
      <c r="F136" s="71"/>
      <c r="G136" s="71"/>
      <c r="H136" s="71"/>
      <c r="I136" s="71"/>
      <c r="J136" s="57" t="s">
        <v>35</v>
      </c>
      <c r="K136" s="58">
        <v>1</v>
      </c>
      <c r="L136" s="58">
        <v>0</v>
      </c>
      <c r="M136" s="49">
        <v>0</v>
      </c>
      <c r="N136" s="73"/>
      <c r="O136" s="36"/>
    </row>
    <row r="137" spans="3:14" ht="94.5">
      <c r="C137" s="41" t="s">
        <v>30</v>
      </c>
      <c r="D137" s="39" t="s">
        <v>90</v>
      </c>
      <c r="E137" s="103" t="s">
        <v>89</v>
      </c>
      <c r="F137" s="106" t="s">
        <v>54</v>
      </c>
      <c r="G137" s="106" t="s">
        <v>55</v>
      </c>
      <c r="H137" s="106" t="s">
        <v>54</v>
      </c>
      <c r="I137" s="106" t="s">
        <v>55</v>
      </c>
      <c r="J137" s="59" t="s">
        <v>32</v>
      </c>
      <c r="K137" s="62">
        <f>K138+K139+K140</f>
        <v>164117.89999999997</v>
      </c>
      <c r="L137" s="61">
        <f>L138+L139+L140</f>
        <v>20099.3</v>
      </c>
      <c r="M137" s="49">
        <f>L137/K137*100</f>
        <v>12.246866429560702</v>
      </c>
      <c r="N137" s="72" t="s">
        <v>103</v>
      </c>
    </row>
    <row r="138" spans="1:14" s="19" customFormat="1" ht="23.25" customHeight="1">
      <c r="A138" s="13"/>
      <c r="B138" s="13"/>
      <c r="C138" s="1" t="s">
        <v>105</v>
      </c>
      <c r="D138" s="83" t="s">
        <v>91</v>
      </c>
      <c r="E138" s="104"/>
      <c r="F138" s="104"/>
      <c r="G138" s="104"/>
      <c r="H138" s="104"/>
      <c r="I138" s="104"/>
      <c r="J138" s="17" t="s">
        <v>33</v>
      </c>
      <c r="K138" s="25">
        <v>73502.7</v>
      </c>
      <c r="L138" s="25">
        <v>15190.9</v>
      </c>
      <c r="M138" s="49">
        <f>L138/K138*100</f>
        <v>20.667131955696867</v>
      </c>
      <c r="N138" s="86"/>
    </row>
    <row r="139" spans="1:14" s="19" customFormat="1" ht="159.75" customHeight="1">
      <c r="A139" s="13"/>
      <c r="B139" s="13"/>
      <c r="C139" s="1"/>
      <c r="D139" s="107"/>
      <c r="E139" s="104"/>
      <c r="F139" s="104"/>
      <c r="G139" s="104"/>
      <c r="H139" s="104"/>
      <c r="I139" s="104"/>
      <c r="J139" s="17" t="s">
        <v>34</v>
      </c>
      <c r="K139" s="25">
        <v>89413.4</v>
      </c>
      <c r="L139" s="25">
        <v>3779.2</v>
      </c>
      <c r="M139" s="49">
        <f>L139/K139*100</f>
        <v>4.2266595387268575</v>
      </c>
      <c r="N139" s="86"/>
    </row>
    <row r="140" spans="1:14" s="19" customFormat="1" ht="23.25" customHeight="1">
      <c r="A140" s="13"/>
      <c r="B140" s="13"/>
      <c r="C140" s="1"/>
      <c r="D140" s="108"/>
      <c r="E140" s="104"/>
      <c r="F140" s="104"/>
      <c r="G140" s="104"/>
      <c r="H140" s="104"/>
      <c r="I140" s="104"/>
      <c r="J140" s="17" t="s">
        <v>35</v>
      </c>
      <c r="K140" s="25">
        <v>1201.8</v>
      </c>
      <c r="L140" s="25">
        <v>1129.2</v>
      </c>
      <c r="M140" s="49">
        <f>L140/K140*100</f>
        <v>93.95906140788817</v>
      </c>
      <c r="N140" s="87"/>
    </row>
    <row r="141" spans="3:14" ht="30" customHeight="1">
      <c r="C141" s="74" t="s">
        <v>106</v>
      </c>
      <c r="D141" s="76" t="s">
        <v>104</v>
      </c>
      <c r="E141" s="70" t="s">
        <v>89</v>
      </c>
      <c r="F141" s="70" t="s">
        <v>54</v>
      </c>
      <c r="G141" s="70" t="s">
        <v>55</v>
      </c>
      <c r="H141" s="70" t="s">
        <v>54</v>
      </c>
      <c r="I141" s="70" t="s">
        <v>55</v>
      </c>
      <c r="J141" s="57" t="s">
        <v>42</v>
      </c>
      <c r="K141" s="58">
        <f>K142</f>
        <v>1</v>
      </c>
      <c r="L141" s="58">
        <f>L142</f>
        <v>0</v>
      </c>
      <c r="M141" s="49">
        <v>0</v>
      </c>
      <c r="N141" s="72" t="s">
        <v>114</v>
      </c>
    </row>
    <row r="142" spans="3:14" ht="57" customHeight="1">
      <c r="C142" s="75"/>
      <c r="D142" s="77"/>
      <c r="E142" s="71"/>
      <c r="F142" s="71"/>
      <c r="G142" s="71"/>
      <c r="H142" s="71"/>
      <c r="I142" s="71"/>
      <c r="J142" s="57" t="s">
        <v>35</v>
      </c>
      <c r="K142" s="58">
        <v>1</v>
      </c>
      <c r="L142" s="58">
        <v>0</v>
      </c>
      <c r="M142" s="49">
        <v>0</v>
      </c>
      <c r="N142" s="73"/>
    </row>
    <row r="143" spans="4:13" ht="15.75">
      <c r="D143" s="26"/>
      <c r="E143" s="27"/>
      <c r="F143" s="27"/>
      <c r="G143" s="27"/>
      <c r="H143" s="27"/>
      <c r="I143" s="27"/>
      <c r="J143" s="27"/>
      <c r="K143" s="28"/>
      <c r="L143" s="2"/>
      <c r="M143" s="2"/>
    </row>
    <row r="144" spans="4:13" ht="15.75">
      <c r="D144" s="26"/>
      <c r="E144" s="27"/>
      <c r="F144" s="27"/>
      <c r="G144" s="27"/>
      <c r="H144" s="27"/>
      <c r="I144" s="27"/>
      <c r="J144" s="27"/>
      <c r="K144" s="28"/>
      <c r="L144" s="2"/>
      <c r="M144" s="2"/>
    </row>
    <row r="145" spans="4:13" ht="15.75">
      <c r="D145" s="63" t="s">
        <v>107</v>
      </c>
      <c r="E145" s="27"/>
      <c r="F145" s="27"/>
      <c r="G145" s="27"/>
      <c r="H145" s="27"/>
      <c r="I145" s="27"/>
      <c r="J145" s="27"/>
      <c r="K145" s="67">
        <f>K6+K47+K59+K71+K91+K107+K109+K115+K125+K135+K137+K141</f>
        <v>197016.19999999995</v>
      </c>
      <c r="L145" s="67">
        <f>L6+L47+L59+L71+L91+L107+L109+L115+L125+L135+L137+L141</f>
        <v>39042.899999999994</v>
      </c>
      <c r="M145" s="2"/>
    </row>
    <row r="146" spans="4:13" ht="15.75">
      <c r="D146" s="26"/>
      <c r="E146" s="27"/>
      <c r="F146" s="27"/>
      <c r="G146" s="27"/>
      <c r="H146" s="27"/>
      <c r="I146" s="27"/>
      <c r="J146" s="27"/>
      <c r="K146" s="28"/>
      <c r="L146" s="2"/>
      <c r="M146" s="2"/>
    </row>
    <row r="147" spans="4:13" ht="15.75">
      <c r="D147" s="26"/>
      <c r="E147" s="27"/>
      <c r="F147" s="27"/>
      <c r="G147" s="27"/>
      <c r="H147" s="27"/>
      <c r="I147" s="27"/>
      <c r="J147" s="27"/>
      <c r="K147" s="28"/>
      <c r="L147" s="2"/>
      <c r="M147" s="2"/>
    </row>
    <row r="148" spans="4:13" ht="15.75">
      <c r="D148" s="26"/>
      <c r="E148" s="27"/>
      <c r="F148" s="27"/>
      <c r="G148" s="27"/>
      <c r="H148" s="27"/>
      <c r="I148" s="27"/>
      <c r="J148" s="27"/>
      <c r="K148" s="28"/>
      <c r="L148" s="28"/>
      <c r="M148" s="2"/>
    </row>
    <row r="149" spans="4:13" ht="15.75">
      <c r="D149" s="26"/>
      <c r="E149" s="27"/>
      <c r="F149" s="27"/>
      <c r="G149" s="27"/>
      <c r="H149" s="27"/>
      <c r="I149" s="27"/>
      <c r="J149" s="27"/>
      <c r="K149" s="28"/>
      <c r="L149" s="2"/>
      <c r="M149" s="2"/>
    </row>
    <row r="150" spans="4:13" ht="15.75">
      <c r="D150" s="26"/>
      <c r="E150" s="27"/>
      <c r="F150" s="27"/>
      <c r="G150" s="27"/>
      <c r="H150" s="27"/>
      <c r="I150" s="27"/>
      <c r="J150" s="27"/>
      <c r="K150" s="28"/>
      <c r="L150" s="2"/>
      <c r="M150" s="2"/>
    </row>
    <row r="151" spans="4:13" ht="15.75">
      <c r="D151" s="26"/>
      <c r="E151" s="27"/>
      <c r="F151" s="27"/>
      <c r="G151" s="27"/>
      <c r="H151" s="27"/>
      <c r="I151" s="27"/>
      <c r="J151" s="27"/>
      <c r="K151" s="28"/>
      <c r="L151" s="2"/>
      <c r="M151" s="2"/>
    </row>
    <row r="152" spans="4:13" ht="15.75">
      <c r="D152" s="26"/>
      <c r="E152" s="27"/>
      <c r="F152" s="27"/>
      <c r="G152" s="27"/>
      <c r="H152" s="27"/>
      <c r="I152" s="27"/>
      <c r="J152" s="27"/>
      <c r="K152" s="28"/>
      <c r="L152" s="2"/>
      <c r="M152" s="2"/>
    </row>
    <row r="153" spans="4:13" ht="15.75">
      <c r="D153" s="26"/>
      <c r="E153" s="27"/>
      <c r="F153" s="27"/>
      <c r="G153" s="27"/>
      <c r="H153" s="27"/>
      <c r="I153" s="27"/>
      <c r="J153" s="27"/>
      <c r="K153" s="28"/>
      <c r="L153" s="2"/>
      <c r="M153" s="2"/>
    </row>
    <row r="154" spans="4:13" ht="15.75">
      <c r="D154" s="26"/>
      <c r="E154" s="27"/>
      <c r="F154" s="27"/>
      <c r="G154" s="27"/>
      <c r="H154" s="27"/>
      <c r="I154" s="27"/>
      <c r="J154" s="27"/>
      <c r="K154" s="28"/>
      <c r="L154" s="2"/>
      <c r="M154" s="2"/>
    </row>
    <row r="155" spans="4:13" ht="15.75">
      <c r="D155" s="29"/>
      <c r="E155" s="27"/>
      <c r="F155" s="27"/>
      <c r="G155" s="27"/>
      <c r="H155" s="27"/>
      <c r="I155" s="27"/>
      <c r="J155" s="27"/>
      <c r="K155" s="28"/>
      <c r="L155" s="2"/>
      <c r="M155" s="2"/>
    </row>
    <row r="156" spans="4:13" ht="15.75">
      <c r="D156" s="29"/>
      <c r="E156" s="27"/>
      <c r="F156" s="27"/>
      <c r="G156" s="27"/>
      <c r="H156" s="27"/>
      <c r="I156" s="27"/>
      <c r="J156" s="27"/>
      <c r="K156" s="28"/>
      <c r="L156" s="2"/>
      <c r="M156" s="2"/>
    </row>
    <row r="157" spans="4:13" ht="15.75">
      <c r="D157" s="29"/>
      <c r="E157" s="27"/>
      <c r="F157" s="27"/>
      <c r="G157" s="27"/>
      <c r="H157" s="27"/>
      <c r="I157" s="27"/>
      <c r="J157" s="27"/>
      <c r="K157" s="28"/>
      <c r="L157" s="2"/>
      <c r="M157" s="2"/>
    </row>
    <row r="158" spans="4:13" ht="15.75">
      <c r="D158" s="29"/>
      <c r="E158" s="27"/>
      <c r="F158" s="27"/>
      <c r="G158" s="27"/>
      <c r="H158" s="27"/>
      <c r="I158" s="27"/>
      <c r="J158" s="27"/>
      <c r="K158" s="28"/>
      <c r="L158" s="2"/>
      <c r="M158" s="2"/>
    </row>
    <row r="159" spans="4:13" ht="15.75">
      <c r="D159" s="29"/>
      <c r="E159" s="27"/>
      <c r="F159" s="27"/>
      <c r="G159" s="27"/>
      <c r="H159" s="27"/>
      <c r="I159" s="27"/>
      <c r="J159" s="27"/>
      <c r="K159" s="28"/>
      <c r="L159" s="2"/>
      <c r="M159" s="2"/>
    </row>
    <row r="160" spans="4:13" ht="15.75">
      <c r="D160" s="29"/>
      <c r="E160" s="27"/>
      <c r="F160" s="27"/>
      <c r="G160" s="27"/>
      <c r="H160" s="27"/>
      <c r="I160" s="27"/>
      <c r="J160" s="27"/>
      <c r="K160" s="28"/>
      <c r="L160" s="2"/>
      <c r="M160" s="2"/>
    </row>
    <row r="161" spans="4:13" ht="15.75">
      <c r="D161" s="29"/>
      <c r="E161" s="27"/>
      <c r="F161" s="27"/>
      <c r="G161" s="27"/>
      <c r="H161" s="27"/>
      <c r="I161" s="27"/>
      <c r="J161" s="27"/>
      <c r="K161" s="28"/>
      <c r="L161" s="2"/>
      <c r="M161" s="2"/>
    </row>
    <row r="162" spans="4:13" ht="15.75">
      <c r="D162" s="29"/>
      <c r="E162" s="27"/>
      <c r="F162" s="27"/>
      <c r="G162" s="27"/>
      <c r="H162" s="27"/>
      <c r="I162" s="27"/>
      <c r="J162" s="27"/>
      <c r="K162" s="28"/>
      <c r="L162" s="2"/>
      <c r="M162" s="2"/>
    </row>
    <row r="163" spans="4:13" ht="15.75">
      <c r="D163" s="29"/>
      <c r="E163" s="27"/>
      <c r="F163" s="27"/>
      <c r="G163" s="27"/>
      <c r="H163" s="27"/>
      <c r="I163" s="27"/>
      <c r="J163" s="27"/>
      <c r="K163" s="28"/>
      <c r="L163" s="2"/>
      <c r="M163" s="2"/>
    </row>
    <row r="164" spans="4:13" ht="15.75">
      <c r="D164" s="29"/>
      <c r="E164" s="27"/>
      <c r="F164" s="27"/>
      <c r="G164" s="27"/>
      <c r="H164" s="27"/>
      <c r="I164" s="27"/>
      <c r="J164" s="27"/>
      <c r="K164" s="28"/>
      <c r="L164" s="2"/>
      <c r="M164" s="2"/>
    </row>
    <row r="165" spans="4:13" ht="15.75">
      <c r="D165" s="29"/>
      <c r="E165" s="27"/>
      <c r="F165" s="27"/>
      <c r="G165" s="27"/>
      <c r="H165" s="27"/>
      <c r="I165" s="27"/>
      <c r="J165" s="27"/>
      <c r="K165" s="28"/>
      <c r="L165" s="2"/>
      <c r="M165" s="2"/>
    </row>
    <row r="166" spans="4:13" ht="15.75">
      <c r="D166" s="29"/>
      <c r="E166" s="27"/>
      <c r="F166" s="27"/>
      <c r="G166" s="27"/>
      <c r="H166" s="27"/>
      <c r="I166" s="27"/>
      <c r="J166" s="27"/>
      <c r="K166" s="28"/>
      <c r="L166" s="2"/>
      <c r="M166" s="2"/>
    </row>
    <row r="167" spans="4:13" ht="15.75">
      <c r="D167" s="29"/>
      <c r="E167" s="27"/>
      <c r="F167" s="27"/>
      <c r="G167" s="27"/>
      <c r="H167" s="27"/>
      <c r="I167" s="27"/>
      <c r="J167" s="27"/>
      <c r="K167" s="28"/>
      <c r="L167" s="2"/>
      <c r="M167" s="2"/>
    </row>
    <row r="168" spans="4:13" ht="15.75">
      <c r="D168" s="29"/>
      <c r="E168" s="27"/>
      <c r="F168" s="27"/>
      <c r="G168" s="27"/>
      <c r="H168" s="27"/>
      <c r="I168" s="27"/>
      <c r="J168" s="27"/>
      <c r="K168" s="28"/>
      <c r="L168" s="2"/>
      <c r="M168" s="2"/>
    </row>
    <row r="169" spans="4:13" ht="15.75">
      <c r="D169" s="29"/>
      <c r="E169" s="27"/>
      <c r="F169" s="27"/>
      <c r="G169" s="27"/>
      <c r="H169" s="27"/>
      <c r="I169" s="27"/>
      <c r="J169" s="27"/>
      <c r="K169" s="28"/>
      <c r="L169" s="2"/>
      <c r="M169" s="2"/>
    </row>
    <row r="170" spans="4:13" ht="15.75">
      <c r="D170" s="29"/>
      <c r="E170" s="27"/>
      <c r="F170" s="27"/>
      <c r="G170" s="27"/>
      <c r="H170" s="27"/>
      <c r="I170" s="27"/>
      <c r="J170" s="27"/>
      <c r="K170" s="28"/>
      <c r="L170" s="2"/>
      <c r="M170" s="2"/>
    </row>
    <row r="171" spans="4:13" ht="15.75">
      <c r="D171" s="29"/>
      <c r="E171" s="27"/>
      <c r="F171" s="27"/>
      <c r="G171" s="27"/>
      <c r="H171" s="27"/>
      <c r="I171" s="27"/>
      <c r="J171" s="27"/>
      <c r="K171" s="28"/>
      <c r="L171" s="2"/>
      <c r="M171" s="2"/>
    </row>
    <row r="172" spans="4:13" ht="15.75">
      <c r="D172" s="29"/>
      <c r="E172" s="27"/>
      <c r="F172" s="27"/>
      <c r="G172" s="27"/>
      <c r="H172" s="27"/>
      <c r="I172" s="27"/>
      <c r="J172" s="27"/>
      <c r="K172" s="28"/>
      <c r="L172" s="2"/>
      <c r="M172" s="2"/>
    </row>
    <row r="173" spans="4:13" ht="15.75">
      <c r="D173" s="29"/>
      <c r="E173" s="27"/>
      <c r="F173" s="27"/>
      <c r="G173" s="27"/>
      <c r="H173" s="27"/>
      <c r="I173" s="27"/>
      <c r="J173" s="27"/>
      <c r="K173" s="28"/>
      <c r="L173" s="2"/>
      <c r="M173" s="2"/>
    </row>
    <row r="174" spans="4:13" ht="15.75">
      <c r="D174" s="29"/>
      <c r="E174" s="27"/>
      <c r="F174" s="27"/>
      <c r="G174" s="27"/>
      <c r="H174" s="27"/>
      <c r="I174" s="27"/>
      <c r="J174" s="27"/>
      <c r="K174" s="28"/>
      <c r="L174" s="2"/>
      <c r="M174" s="2"/>
    </row>
    <row r="175" spans="4:13" ht="15.75">
      <c r="D175" s="29"/>
      <c r="E175" s="27"/>
      <c r="F175" s="27"/>
      <c r="G175" s="27"/>
      <c r="H175" s="27"/>
      <c r="I175" s="27"/>
      <c r="J175" s="27"/>
      <c r="K175" s="28"/>
      <c r="L175" s="2"/>
      <c r="M175" s="2"/>
    </row>
    <row r="176" spans="4:13" ht="15.75">
      <c r="D176" s="29"/>
      <c r="E176" s="27"/>
      <c r="F176" s="27"/>
      <c r="G176" s="27"/>
      <c r="H176" s="27"/>
      <c r="I176" s="27"/>
      <c r="J176" s="27"/>
      <c r="K176" s="28"/>
      <c r="L176" s="2"/>
      <c r="M176" s="2"/>
    </row>
    <row r="177" spans="4:13" ht="15.75">
      <c r="D177" s="29"/>
      <c r="E177" s="27"/>
      <c r="F177" s="27"/>
      <c r="G177" s="27"/>
      <c r="H177" s="27"/>
      <c r="I177" s="27"/>
      <c r="J177" s="27"/>
      <c r="K177" s="28"/>
      <c r="L177" s="2"/>
      <c r="M177" s="2"/>
    </row>
    <row r="178" spans="4:13" ht="15.75">
      <c r="D178" s="29"/>
      <c r="E178" s="27"/>
      <c r="F178" s="27"/>
      <c r="G178" s="27"/>
      <c r="H178" s="27"/>
      <c r="I178" s="27"/>
      <c r="J178" s="27"/>
      <c r="K178" s="28"/>
      <c r="L178" s="2"/>
      <c r="M178" s="2"/>
    </row>
    <row r="179" spans="4:13" ht="15.75">
      <c r="D179" s="29"/>
      <c r="E179" s="27"/>
      <c r="F179" s="27"/>
      <c r="G179" s="27"/>
      <c r="H179" s="27"/>
      <c r="I179" s="27"/>
      <c r="J179" s="27"/>
      <c r="K179" s="28"/>
      <c r="L179" s="2"/>
      <c r="M179" s="2"/>
    </row>
    <row r="180" spans="4:11" ht="15.75">
      <c r="D180" s="29"/>
      <c r="E180" s="27"/>
      <c r="F180" s="27"/>
      <c r="G180" s="27"/>
      <c r="H180" s="27"/>
      <c r="I180" s="27"/>
      <c r="J180" s="27"/>
      <c r="K180" s="28"/>
    </row>
    <row r="181" spans="4:11" ht="15.75">
      <c r="D181" s="29"/>
      <c r="E181" s="27"/>
      <c r="F181" s="27"/>
      <c r="G181" s="27"/>
      <c r="H181" s="27"/>
      <c r="I181" s="27"/>
      <c r="J181" s="27"/>
      <c r="K181" s="28"/>
    </row>
    <row r="182" spans="4:11" ht="15.75">
      <c r="D182" s="29"/>
      <c r="E182" s="27"/>
      <c r="F182" s="27"/>
      <c r="G182" s="27"/>
      <c r="H182" s="27"/>
      <c r="I182" s="27"/>
      <c r="J182" s="27"/>
      <c r="K182" s="28"/>
    </row>
    <row r="183" spans="4:11" ht="15.75">
      <c r="D183" s="29"/>
      <c r="E183" s="27"/>
      <c r="F183" s="27"/>
      <c r="G183" s="27"/>
      <c r="H183" s="27"/>
      <c r="I183" s="27"/>
      <c r="J183" s="27"/>
      <c r="K183" s="28"/>
    </row>
    <row r="184" spans="4:11" ht="15.75">
      <c r="D184" s="29"/>
      <c r="E184" s="27"/>
      <c r="F184" s="27"/>
      <c r="G184" s="27"/>
      <c r="H184" s="27"/>
      <c r="I184" s="27"/>
      <c r="J184" s="27"/>
      <c r="K184" s="28"/>
    </row>
    <row r="185" spans="4:11" ht="15.75">
      <c r="D185" s="29"/>
      <c r="E185" s="27"/>
      <c r="F185" s="27"/>
      <c r="G185" s="27"/>
      <c r="H185" s="27"/>
      <c r="I185" s="27"/>
      <c r="J185" s="27"/>
      <c r="K185" s="28"/>
    </row>
    <row r="186" spans="4:11" ht="15.75">
      <c r="D186" s="29"/>
      <c r="E186" s="27"/>
      <c r="F186" s="27"/>
      <c r="G186" s="27"/>
      <c r="H186" s="27"/>
      <c r="I186" s="27"/>
      <c r="J186" s="27"/>
      <c r="K186" s="28"/>
    </row>
    <row r="187" spans="4:11" ht="15.75">
      <c r="D187" s="29"/>
      <c r="E187" s="27"/>
      <c r="F187" s="27"/>
      <c r="G187" s="27"/>
      <c r="H187" s="27"/>
      <c r="I187" s="27"/>
      <c r="J187" s="27"/>
      <c r="K187" s="28"/>
    </row>
    <row r="188" spans="4:11" ht="15.75">
      <c r="D188" s="29"/>
      <c r="E188" s="27"/>
      <c r="F188" s="27"/>
      <c r="G188" s="27"/>
      <c r="H188" s="27"/>
      <c r="I188" s="27"/>
      <c r="J188" s="27"/>
      <c r="K188" s="28"/>
    </row>
    <row r="189" spans="4:11" ht="15.75">
      <c r="D189" s="29"/>
      <c r="E189" s="27"/>
      <c r="F189" s="27"/>
      <c r="G189" s="27"/>
      <c r="H189" s="27"/>
      <c r="I189" s="27"/>
      <c r="J189" s="27"/>
      <c r="K189" s="28"/>
    </row>
    <row r="190" spans="4:11" ht="15.75">
      <c r="D190" s="29"/>
      <c r="E190" s="27"/>
      <c r="F190" s="27"/>
      <c r="G190" s="27"/>
      <c r="H190" s="27"/>
      <c r="I190" s="27"/>
      <c r="J190" s="27"/>
      <c r="K190" s="28"/>
    </row>
    <row r="191" spans="4:11" ht="15.75">
      <c r="D191" s="29"/>
      <c r="E191" s="27"/>
      <c r="F191" s="27"/>
      <c r="G191" s="27"/>
      <c r="H191" s="27"/>
      <c r="I191" s="27"/>
      <c r="J191" s="27"/>
      <c r="K191" s="28"/>
    </row>
    <row r="192" spans="4:11" ht="15.75">
      <c r="D192" s="29"/>
      <c r="E192" s="27"/>
      <c r="F192" s="27"/>
      <c r="G192" s="27"/>
      <c r="H192" s="27"/>
      <c r="I192" s="27"/>
      <c r="J192" s="27"/>
      <c r="K192" s="28"/>
    </row>
    <row r="193" spans="4:11" ht="15.75">
      <c r="D193" s="29"/>
      <c r="E193" s="27"/>
      <c r="F193" s="27"/>
      <c r="G193" s="27"/>
      <c r="H193" s="27"/>
      <c r="I193" s="27"/>
      <c r="J193" s="27"/>
      <c r="K193" s="28"/>
    </row>
    <row r="194" spans="4:11" ht="15.75">
      <c r="D194" s="29"/>
      <c r="E194" s="27"/>
      <c r="F194" s="27"/>
      <c r="G194" s="27"/>
      <c r="H194" s="27"/>
      <c r="I194" s="27"/>
      <c r="J194" s="27"/>
      <c r="K194" s="28"/>
    </row>
    <row r="195" spans="4:11" ht="15.75">
      <c r="D195" s="29"/>
      <c r="E195" s="27"/>
      <c r="F195" s="27"/>
      <c r="G195" s="27"/>
      <c r="H195" s="27"/>
      <c r="I195" s="27"/>
      <c r="J195" s="27"/>
      <c r="K195" s="28"/>
    </row>
    <row r="196" spans="4:11" ht="15.75">
      <c r="D196" s="29"/>
      <c r="E196" s="27"/>
      <c r="F196" s="27"/>
      <c r="G196" s="27"/>
      <c r="H196" s="27"/>
      <c r="I196" s="27"/>
      <c r="J196" s="27"/>
      <c r="K196" s="30"/>
    </row>
    <row r="197" spans="4:11" ht="15.75">
      <c r="D197" s="29"/>
      <c r="E197" s="27"/>
      <c r="F197" s="27"/>
      <c r="G197" s="27"/>
      <c r="H197" s="27"/>
      <c r="I197" s="27"/>
      <c r="J197" s="27"/>
      <c r="K197" s="30"/>
    </row>
    <row r="198" spans="4:11" ht="15.75">
      <c r="D198" s="29"/>
      <c r="E198" s="27"/>
      <c r="F198" s="27"/>
      <c r="G198" s="27"/>
      <c r="H198" s="27"/>
      <c r="I198" s="27"/>
      <c r="J198" s="27"/>
      <c r="K198" s="30"/>
    </row>
    <row r="199" spans="4:11" ht="15.75">
      <c r="D199" s="29"/>
      <c r="E199" s="27"/>
      <c r="F199" s="27"/>
      <c r="G199" s="27"/>
      <c r="H199" s="27"/>
      <c r="I199" s="27"/>
      <c r="J199" s="27"/>
      <c r="K199" s="30"/>
    </row>
    <row r="200" spans="4:11" ht="15.75">
      <c r="D200" s="29"/>
      <c r="E200" s="27"/>
      <c r="F200" s="27"/>
      <c r="G200" s="27"/>
      <c r="H200" s="27"/>
      <c r="I200" s="27"/>
      <c r="J200" s="27"/>
      <c r="K200" s="30"/>
    </row>
    <row r="201" spans="4:11" ht="15.75">
      <c r="D201" s="29"/>
      <c r="E201" s="27"/>
      <c r="F201" s="27"/>
      <c r="G201" s="27"/>
      <c r="H201" s="27"/>
      <c r="I201" s="27"/>
      <c r="J201" s="27"/>
      <c r="K201" s="30"/>
    </row>
    <row r="202" spans="4:11" ht="15.75">
      <c r="D202" s="29"/>
      <c r="E202" s="27"/>
      <c r="F202" s="27"/>
      <c r="G202" s="27"/>
      <c r="H202" s="27"/>
      <c r="I202" s="27"/>
      <c r="J202" s="27"/>
      <c r="K202" s="30"/>
    </row>
    <row r="203" spans="4:11" ht="15.75">
      <c r="D203" s="29"/>
      <c r="E203" s="27"/>
      <c r="F203" s="27"/>
      <c r="G203" s="27"/>
      <c r="H203" s="27"/>
      <c r="I203" s="27"/>
      <c r="J203" s="27"/>
      <c r="K203" s="30"/>
    </row>
    <row r="204" spans="4:11" ht="15.75">
      <c r="D204" s="29"/>
      <c r="E204" s="27"/>
      <c r="F204" s="27"/>
      <c r="G204" s="27"/>
      <c r="H204" s="27"/>
      <c r="I204" s="27"/>
      <c r="J204" s="27"/>
      <c r="K204" s="30"/>
    </row>
    <row r="205" spans="4:11" ht="15.75">
      <c r="D205" s="29"/>
      <c r="E205" s="27"/>
      <c r="F205" s="27"/>
      <c r="G205" s="27"/>
      <c r="H205" s="27"/>
      <c r="I205" s="27"/>
      <c r="J205" s="27"/>
      <c r="K205" s="30"/>
    </row>
    <row r="206" spans="4:11" ht="15.75">
      <c r="D206" s="29"/>
      <c r="E206" s="27"/>
      <c r="F206" s="27"/>
      <c r="G206" s="27"/>
      <c r="H206" s="27"/>
      <c r="I206" s="27"/>
      <c r="J206" s="27"/>
      <c r="K206" s="30"/>
    </row>
    <row r="207" spans="4:11" ht="15.75">
      <c r="D207" s="29"/>
      <c r="E207" s="27"/>
      <c r="F207" s="27"/>
      <c r="G207" s="27"/>
      <c r="H207" s="27"/>
      <c r="I207" s="27"/>
      <c r="J207" s="27"/>
      <c r="K207" s="30"/>
    </row>
    <row r="208" spans="4:11" ht="15.75">
      <c r="D208" s="29"/>
      <c r="E208" s="27"/>
      <c r="F208" s="27"/>
      <c r="G208" s="27"/>
      <c r="H208" s="27"/>
      <c r="I208" s="27"/>
      <c r="J208" s="27"/>
      <c r="K208" s="30"/>
    </row>
    <row r="209" spans="4:11" ht="15.75">
      <c r="D209" s="29"/>
      <c r="E209" s="27"/>
      <c r="F209" s="27"/>
      <c r="G209" s="27"/>
      <c r="H209" s="27"/>
      <c r="I209" s="27"/>
      <c r="J209" s="27"/>
      <c r="K209" s="30"/>
    </row>
    <row r="210" spans="4:11" ht="15.75">
      <c r="D210" s="29"/>
      <c r="E210" s="27"/>
      <c r="F210" s="27"/>
      <c r="G210" s="27"/>
      <c r="H210" s="27"/>
      <c r="I210" s="27"/>
      <c r="J210" s="27"/>
      <c r="K210" s="30"/>
    </row>
    <row r="211" spans="4:11" ht="15.75">
      <c r="D211" s="29"/>
      <c r="E211" s="27"/>
      <c r="F211" s="27"/>
      <c r="G211" s="27"/>
      <c r="H211" s="27"/>
      <c r="I211" s="27"/>
      <c r="J211" s="27"/>
      <c r="K211" s="30"/>
    </row>
    <row r="212" spans="4:11" ht="15.75">
      <c r="D212" s="29"/>
      <c r="E212" s="27"/>
      <c r="F212" s="27"/>
      <c r="G212" s="27"/>
      <c r="H212" s="27"/>
      <c r="I212" s="27"/>
      <c r="J212" s="27"/>
      <c r="K212" s="30"/>
    </row>
    <row r="213" spans="4:11" ht="15.75">
      <c r="D213" s="29"/>
      <c r="E213" s="27"/>
      <c r="F213" s="27"/>
      <c r="G213" s="27"/>
      <c r="H213" s="27"/>
      <c r="I213" s="27"/>
      <c r="J213" s="27"/>
      <c r="K213" s="30"/>
    </row>
    <row r="214" spans="4:11" ht="15.75">
      <c r="D214" s="29"/>
      <c r="E214" s="27"/>
      <c r="F214" s="27"/>
      <c r="G214" s="27"/>
      <c r="H214" s="27"/>
      <c r="I214" s="27"/>
      <c r="J214" s="27"/>
      <c r="K214" s="30"/>
    </row>
    <row r="215" spans="4:11" ht="15.75">
      <c r="D215" s="29"/>
      <c r="E215" s="27"/>
      <c r="F215" s="27"/>
      <c r="G215" s="27"/>
      <c r="H215" s="27"/>
      <c r="I215" s="27"/>
      <c r="J215" s="27"/>
      <c r="K215" s="30"/>
    </row>
    <row r="216" spans="4:11" ht="15.75">
      <c r="D216" s="29"/>
      <c r="E216" s="27"/>
      <c r="F216" s="27"/>
      <c r="G216" s="27"/>
      <c r="H216" s="27"/>
      <c r="I216" s="27"/>
      <c r="J216" s="27"/>
      <c r="K216" s="30"/>
    </row>
    <row r="217" spans="4:11" ht="15.75">
      <c r="D217" s="29"/>
      <c r="E217" s="27"/>
      <c r="F217" s="27"/>
      <c r="G217" s="27"/>
      <c r="H217" s="27"/>
      <c r="I217" s="27"/>
      <c r="J217" s="27"/>
      <c r="K217" s="30"/>
    </row>
    <row r="218" spans="4:11" ht="15.75">
      <c r="D218" s="29"/>
      <c r="E218" s="27"/>
      <c r="F218" s="27"/>
      <c r="G218" s="27"/>
      <c r="H218" s="27"/>
      <c r="I218" s="27"/>
      <c r="J218" s="27"/>
      <c r="K218" s="30"/>
    </row>
    <row r="219" spans="4:11" ht="15.75">
      <c r="D219" s="29"/>
      <c r="E219" s="27"/>
      <c r="F219" s="27"/>
      <c r="G219" s="27"/>
      <c r="H219" s="27"/>
      <c r="I219" s="27"/>
      <c r="J219" s="27"/>
      <c r="K219" s="30"/>
    </row>
    <row r="220" spans="4:11" ht="15.75">
      <c r="D220" s="29"/>
      <c r="E220" s="27"/>
      <c r="F220" s="27"/>
      <c r="G220" s="27"/>
      <c r="H220" s="27"/>
      <c r="I220" s="27"/>
      <c r="J220" s="27"/>
      <c r="K220" s="30"/>
    </row>
    <row r="221" spans="4:11" ht="15.75">
      <c r="D221" s="29"/>
      <c r="E221" s="27"/>
      <c r="F221" s="27"/>
      <c r="G221" s="27"/>
      <c r="H221" s="27"/>
      <c r="I221" s="27"/>
      <c r="J221" s="27"/>
      <c r="K221" s="30"/>
    </row>
    <row r="222" spans="4:11" ht="15.75">
      <c r="D222" s="29"/>
      <c r="E222" s="27"/>
      <c r="F222" s="27"/>
      <c r="G222" s="27"/>
      <c r="H222" s="27"/>
      <c r="I222" s="27"/>
      <c r="J222" s="27"/>
      <c r="K222" s="30"/>
    </row>
    <row r="223" spans="4:11" ht="15.75">
      <c r="D223" s="29"/>
      <c r="E223" s="27"/>
      <c r="F223" s="27"/>
      <c r="G223" s="27"/>
      <c r="H223" s="27"/>
      <c r="I223" s="27"/>
      <c r="J223" s="27"/>
      <c r="K223" s="30"/>
    </row>
    <row r="224" spans="4:11" ht="15.75">
      <c r="D224" s="29"/>
      <c r="E224" s="27"/>
      <c r="F224" s="27"/>
      <c r="G224" s="27"/>
      <c r="H224" s="27"/>
      <c r="I224" s="27"/>
      <c r="J224" s="27"/>
      <c r="K224" s="30"/>
    </row>
    <row r="225" spans="4:11" ht="15.75">
      <c r="D225" s="29"/>
      <c r="E225" s="27"/>
      <c r="F225" s="27"/>
      <c r="G225" s="27"/>
      <c r="H225" s="27"/>
      <c r="I225" s="27"/>
      <c r="J225" s="27"/>
      <c r="K225" s="30"/>
    </row>
    <row r="226" spans="4:11" ht="15.75">
      <c r="D226" s="29"/>
      <c r="E226" s="27"/>
      <c r="F226" s="27"/>
      <c r="G226" s="27"/>
      <c r="H226" s="27"/>
      <c r="I226" s="27"/>
      <c r="J226" s="27"/>
      <c r="K226" s="30"/>
    </row>
    <row r="227" spans="4:11" ht="15.75">
      <c r="D227" s="29"/>
      <c r="E227" s="27"/>
      <c r="F227" s="27"/>
      <c r="G227" s="27"/>
      <c r="H227" s="27"/>
      <c r="I227" s="27"/>
      <c r="J227" s="27"/>
      <c r="K227" s="30"/>
    </row>
    <row r="228" spans="4:11" ht="15.75">
      <c r="D228" s="29"/>
      <c r="E228" s="27"/>
      <c r="F228" s="27"/>
      <c r="G228" s="27"/>
      <c r="H228" s="27"/>
      <c r="I228" s="27"/>
      <c r="J228" s="27"/>
      <c r="K228" s="30"/>
    </row>
    <row r="229" spans="4:11" ht="15.75">
      <c r="D229" s="29"/>
      <c r="E229" s="27"/>
      <c r="F229" s="27"/>
      <c r="G229" s="27"/>
      <c r="H229" s="27"/>
      <c r="I229" s="27"/>
      <c r="J229" s="27"/>
      <c r="K229" s="30"/>
    </row>
    <row r="230" spans="4:11" ht="15.75">
      <c r="D230" s="29"/>
      <c r="E230" s="27"/>
      <c r="F230" s="27"/>
      <c r="G230" s="27"/>
      <c r="H230" s="27"/>
      <c r="I230" s="27"/>
      <c r="J230" s="27"/>
      <c r="K230" s="30"/>
    </row>
    <row r="231" spans="4:11" ht="15.75">
      <c r="D231" s="29"/>
      <c r="E231" s="27"/>
      <c r="F231" s="27"/>
      <c r="G231" s="27"/>
      <c r="H231" s="27"/>
      <c r="I231" s="27"/>
      <c r="J231" s="27"/>
      <c r="K231" s="30"/>
    </row>
    <row r="232" spans="4:11" ht="15.75">
      <c r="D232" s="29"/>
      <c r="E232" s="27"/>
      <c r="F232" s="27"/>
      <c r="G232" s="27"/>
      <c r="H232" s="27"/>
      <c r="I232" s="27"/>
      <c r="J232" s="27"/>
      <c r="K232" s="30"/>
    </row>
    <row r="233" spans="4:11" ht="15.75">
      <c r="D233" s="29"/>
      <c r="E233" s="27"/>
      <c r="F233" s="27"/>
      <c r="G233" s="27"/>
      <c r="H233" s="27"/>
      <c r="I233" s="27"/>
      <c r="J233" s="27"/>
      <c r="K233" s="30"/>
    </row>
    <row r="234" spans="4:11" ht="15.75">
      <c r="D234" s="29"/>
      <c r="E234" s="27"/>
      <c r="F234" s="27"/>
      <c r="G234" s="27"/>
      <c r="H234" s="27"/>
      <c r="I234" s="27"/>
      <c r="J234" s="27"/>
      <c r="K234" s="30"/>
    </row>
    <row r="235" spans="4:11" ht="15.75">
      <c r="D235" s="29"/>
      <c r="E235" s="27"/>
      <c r="F235" s="27"/>
      <c r="G235" s="27"/>
      <c r="H235" s="27"/>
      <c r="I235" s="27"/>
      <c r="J235" s="27"/>
      <c r="K235" s="30"/>
    </row>
    <row r="236" spans="4:11" ht="15.75">
      <c r="D236" s="29"/>
      <c r="E236" s="27"/>
      <c r="F236" s="27"/>
      <c r="G236" s="27"/>
      <c r="H236" s="27"/>
      <c r="I236" s="27"/>
      <c r="J236" s="27"/>
      <c r="K236" s="30"/>
    </row>
    <row r="237" spans="4:11" ht="15.75">
      <c r="D237" s="29"/>
      <c r="E237" s="27"/>
      <c r="F237" s="27"/>
      <c r="G237" s="27"/>
      <c r="H237" s="27"/>
      <c r="I237" s="27"/>
      <c r="J237" s="27"/>
      <c r="K237" s="30"/>
    </row>
    <row r="238" spans="4:11" ht="15.75">
      <c r="D238" s="29"/>
      <c r="E238" s="27"/>
      <c r="F238" s="27"/>
      <c r="G238" s="27"/>
      <c r="H238" s="27"/>
      <c r="I238" s="27"/>
      <c r="J238" s="27"/>
      <c r="K238" s="30"/>
    </row>
    <row r="239" spans="4:11" ht="15.75">
      <c r="D239" s="29"/>
      <c r="E239" s="27"/>
      <c r="F239" s="27"/>
      <c r="G239" s="27"/>
      <c r="H239" s="27"/>
      <c r="I239" s="27"/>
      <c r="J239" s="27"/>
      <c r="K239" s="30"/>
    </row>
    <row r="240" spans="4:11" ht="15.75">
      <c r="D240" s="29"/>
      <c r="E240" s="27"/>
      <c r="F240" s="27"/>
      <c r="G240" s="27"/>
      <c r="H240" s="27"/>
      <c r="I240" s="27"/>
      <c r="J240" s="27"/>
      <c r="K240" s="30"/>
    </row>
    <row r="241" spans="4:11" ht="15.75">
      <c r="D241" s="29"/>
      <c r="E241" s="27"/>
      <c r="F241" s="27"/>
      <c r="G241" s="27"/>
      <c r="H241" s="27"/>
      <c r="I241" s="27"/>
      <c r="J241" s="27"/>
      <c r="K241" s="30"/>
    </row>
    <row r="242" spans="4:11" ht="15.75">
      <c r="D242" s="29"/>
      <c r="E242" s="27"/>
      <c r="F242" s="27"/>
      <c r="G242" s="27"/>
      <c r="H242" s="27"/>
      <c r="I242" s="27"/>
      <c r="J242" s="27"/>
      <c r="K242" s="30"/>
    </row>
    <row r="243" spans="4:11" ht="15.75">
      <c r="D243" s="29"/>
      <c r="E243" s="27"/>
      <c r="F243" s="27"/>
      <c r="G243" s="27"/>
      <c r="H243" s="27"/>
      <c r="I243" s="27"/>
      <c r="J243" s="27"/>
      <c r="K243" s="30"/>
    </row>
    <row r="244" spans="4:11" ht="15.75">
      <c r="D244" s="29"/>
      <c r="E244" s="27"/>
      <c r="F244" s="27"/>
      <c r="G244" s="27"/>
      <c r="H244" s="27"/>
      <c r="I244" s="27"/>
      <c r="J244" s="27"/>
      <c r="K244" s="30"/>
    </row>
    <row r="245" spans="4:11" ht="15.75">
      <c r="D245" s="29"/>
      <c r="E245" s="27"/>
      <c r="F245" s="27"/>
      <c r="G245" s="27"/>
      <c r="H245" s="27"/>
      <c r="I245" s="27"/>
      <c r="J245" s="27"/>
      <c r="K245" s="30"/>
    </row>
    <row r="246" spans="4:11" ht="15.75">
      <c r="D246" s="29"/>
      <c r="E246" s="27"/>
      <c r="F246" s="27"/>
      <c r="G246" s="27"/>
      <c r="H246" s="27"/>
      <c r="I246" s="27"/>
      <c r="J246" s="27"/>
      <c r="K246" s="30"/>
    </row>
    <row r="247" spans="4:11" ht="15.75">
      <c r="D247" s="29"/>
      <c r="E247" s="27"/>
      <c r="F247" s="27"/>
      <c r="G247" s="27"/>
      <c r="H247" s="27"/>
      <c r="I247" s="27"/>
      <c r="J247" s="27"/>
      <c r="K247" s="30"/>
    </row>
    <row r="248" spans="4:11" ht="15.75">
      <c r="D248" s="29"/>
      <c r="E248" s="27"/>
      <c r="F248" s="27"/>
      <c r="G248" s="27"/>
      <c r="H248" s="27"/>
      <c r="I248" s="27"/>
      <c r="J248" s="27"/>
      <c r="K248" s="30"/>
    </row>
    <row r="249" spans="4:11" ht="15.75">
      <c r="D249" s="29"/>
      <c r="E249" s="27"/>
      <c r="F249" s="27"/>
      <c r="G249" s="27"/>
      <c r="H249" s="27"/>
      <c r="I249" s="27"/>
      <c r="J249" s="27"/>
      <c r="K249" s="30"/>
    </row>
    <row r="250" spans="4:11" ht="15.75">
      <c r="D250" s="29"/>
      <c r="E250" s="27"/>
      <c r="F250" s="27"/>
      <c r="G250" s="27"/>
      <c r="H250" s="27"/>
      <c r="I250" s="27"/>
      <c r="J250" s="27"/>
      <c r="K250" s="30"/>
    </row>
    <row r="251" spans="4:11" ht="15.75">
      <c r="D251" s="29"/>
      <c r="E251" s="27"/>
      <c r="F251" s="27"/>
      <c r="G251" s="27"/>
      <c r="H251" s="27"/>
      <c r="I251" s="27"/>
      <c r="J251" s="27"/>
      <c r="K251" s="30"/>
    </row>
    <row r="252" spans="4:11" ht="15.75">
      <c r="D252" s="29"/>
      <c r="E252" s="27"/>
      <c r="F252" s="27"/>
      <c r="G252" s="27"/>
      <c r="H252" s="27"/>
      <c r="I252" s="27"/>
      <c r="J252" s="27"/>
      <c r="K252" s="30"/>
    </row>
    <row r="253" spans="4:11" ht="15.75">
      <c r="D253" s="29"/>
      <c r="E253" s="27"/>
      <c r="F253" s="27"/>
      <c r="G253" s="27"/>
      <c r="H253" s="27"/>
      <c r="I253" s="27"/>
      <c r="J253" s="27"/>
      <c r="K253" s="30"/>
    </row>
    <row r="254" spans="4:11" ht="15.75">
      <c r="D254" s="29"/>
      <c r="E254" s="27"/>
      <c r="F254" s="27"/>
      <c r="G254" s="27"/>
      <c r="H254" s="27"/>
      <c r="I254" s="27"/>
      <c r="J254" s="27"/>
      <c r="K254" s="30"/>
    </row>
    <row r="255" spans="4:11" ht="15.75">
      <c r="D255" s="29"/>
      <c r="E255" s="27"/>
      <c r="F255" s="27"/>
      <c r="G255" s="27"/>
      <c r="H255" s="27"/>
      <c r="I255" s="27"/>
      <c r="J255" s="27"/>
      <c r="K255" s="30"/>
    </row>
    <row r="256" spans="4:11" ht="15.75">
      <c r="D256" s="29"/>
      <c r="E256" s="27"/>
      <c r="F256" s="27"/>
      <c r="G256" s="27"/>
      <c r="H256" s="27"/>
      <c r="I256" s="27"/>
      <c r="J256" s="27"/>
      <c r="K256" s="30"/>
    </row>
    <row r="257" spans="4:11" ht="15.75">
      <c r="D257" s="29"/>
      <c r="E257" s="27"/>
      <c r="F257" s="27"/>
      <c r="G257" s="27"/>
      <c r="H257" s="27"/>
      <c r="I257" s="27"/>
      <c r="J257" s="27"/>
      <c r="K257" s="30"/>
    </row>
    <row r="258" spans="4:11" ht="15.75">
      <c r="D258" s="29"/>
      <c r="E258" s="27"/>
      <c r="F258" s="27"/>
      <c r="G258" s="27"/>
      <c r="H258" s="27"/>
      <c r="I258" s="27"/>
      <c r="J258" s="27"/>
      <c r="K258" s="30"/>
    </row>
    <row r="259" spans="4:11" ht="15.75">
      <c r="D259" s="29"/>
      <c r="E259" s="27"/>
      <c r="F259" s="27"/>
      <c r="G259" s="27"/>
      <c r="H259" s="27"/>
      <c r="I259" s="27"/>
      <c r="J259" s="27"/>
      <c r="K259" s="30"/>
    </row>
    <row r="260" spans="4:11" ht="15.75">
      <c r="D260" s="29"/>
      <c r="E260" s="27"/>
      <c r="F260" s="27"/>
      <c r="G260" s="27"/>
      <c r="H260" s="27"/>
      <c r="I260" s="27"/>
      <c r="J260" s="27"/>
      <c r="K260" s="30"/>
    </row>
    <row r="261" spans="4:11" ht="15.75">
      <c r="D261" s="29"/>
      <c r="E261" s="27"/>
      <c r="F261" s="27"/>
      <c r="G261" s="27"/>
      <c r="H261" s="27"/>
      <c r="I261" s="27"/>
      <c r="J261" s="27"/>
      <c r="K261" s="30"/>
    </row>
    <row r="262" spans="4:11" ht="15.75">
      <c r="D262" s="29"/>
      <c r="E262" s="27"/>
      <c r="F262" s="27"/>
      <c r="G262" s="27"/>
      <c r="H262" s="27"/>
      <c r="I262" s="27"/>
      <c r="J262" s="27"/>
      <c r="K262" s="30"/>
    </row>
    <row r="263" spans="4:11" ht="15.75">
      <c r="D263" s="29"/>
      <c r="E263" s="27"/>
      <c r="F263" s="27"/>
      <c r="G263" s="27"/>
      <c r="H263" s="27"/>
      <c r="I263" s="27"/>
      <c r="J263" s="27"/>
      <c r="K263" s="30"/>
    </row>
    <row r="264" spans="4:11" ht="15.75">
      <c r="D264" s="29"/>
      <c r="E264" s="27"/>
      <c r="F264" s="27"/>
      <c r="G264" s="27"/>
      <c r="H264" s="27"/>
      <c r="I264" s="27"/>
      <c r="J264" s="27"/>
      <c r="K264" s="30"/>
    </row>
    <row r="265" spans="4:11" ht="15.75">
      <c r="D265" s="29"/>
      <c r="E265" s="27"/>
      <c r="F265" s="27"/>
      <c r="G265" s="27"/>
      <c r="H265" s="27"/>
      <c r="I265" s="27"/>
      <c r="J265" s="27"/>
      <c r="K265" s="30"/>
    </row>
    <row r="266" spans="4:11" ht="15.75">
      <c r="D266" s="29"/>
      <c r="E266" s="27"/>
      <c r="F266" s="27"/>
      <c r="G266" s="27"/>
      <c r="H266" s="27"/>
      <c r="I266" s="27"/>
      <c r="J266" s="27"/>
      <c r="K266" s="30"/>
    </row>
    <row r="267" spans="4:11" ht="15.75">
      <c r="D267" s="29"/>
      <c r="E267" s="27"/>
      <c r="F267" s="27"/>
      <c r="G267" s="27"/>
      <c r="H267" s="27"/>
      <c r="I267" s="27"/>
      <c r="J267" s="27"/>
      <c r="K267" s="30"/>
    </row>
    <row r="268" spans="4:11" ht="15.75">
      <c r="D268" s="29"/>
      <c r="E268" s="27"/>
      <c r="F268" s="27"/>
      <c r="G268" s="27"/>
      <c r="H268" s="27"/>
      <c r="I268" s="27"/>
      <c r="J268" s="27"/>
      <c r="K268" s="30"/>
    </row>
    <row r="269" spans="4:11" ht="15.75">
      <c r="D269" s="29"/>
      <c r="E269" s="27"/>
      <c r="F269" s="27"/>
      <c r="G269" s="27"/>
      <c r="H269" s="27"/>
      <c r="I269" s="27"/>
      <c r="J269" s="27"/>
      <c r="K269" s="30"/>
    </row>
    <row r="270" spans="4:11" ht="15.75">
      <c r="D270" s="29"/>
      <c r="E270" s="27"/>
      <c r="F270" s="27"/>
      <c r="G270" s="27"/>
      <c r="H270" s="27"/>
      <c r="I270" s="27"/>
      <c r="J270" s="27"/>
      <c r="K270" s="30"/>
    </row>
    <row r="271" spans="4:11" ht="15.75">
      <c r="D271" s="29"/>
      <c r="E271" s="27"/>
      <c r="F271" s="27"/>
      <c r="G271" s="27"/>
      <c r="H271" s="27"/>
      <c r="I271" s="27"/>
      <c r="J271" s="27"/>
      <c r="K271" s="30"/>
    </row>
    <row r="272" spans="4:11" ht="15.75">
      <c r="D272" s="29"/>
      <c r="E272" s="27"/>
      <c r="F272" s="27"/>
      <c r="G272" s="27"/>
      <c r="H272" s="27"/>
      <c r="I272" s="27"/>
      <c r="J272" s="27"/>
      <c r="K272" s="30"/>
    </row>
    <row r="273" spans="4:11" ht="15.75">
      <c r="D273" s="29"/>
      <c r="E273" s="27"/>
      <c r="F273" s="27"/>
      <c r="G273" s="27"/>
      <c r="H273" s="27"/>
      <c r="I273" s="27"/>
      <c r="J273" s="27"/>
      <c r="K273" s="30"/>
    </row>
    <row r="274" spans="4:11" ht="15.75">
      <c r="D274" s="29"/>
      <c r="E274" s="27"/>
      <c r="F274" s="27"/>
      <c r="G274" s="27"/>
      <c r="H274" s="27"/>
      <c r="I274" s="27"/>
      <c r="J274" s="27"/>
      <c r="K274" s="30"/>
    </row>
    <row r="275" spans="4:11" ht="15.75">
      <c r="D275" s="29"/>
      <c r="E275" s="27"/>
      <c r="F275" s="27"/>
      <c r="G275" s="27"/>
      <c r="H275" s="27"/>
      <c r="I275" s="27"/>
      <c r="J275" s="27"/>
      <c r="K275" s="30"/>
    </row>
    <row r="276" spans="4:11" ht="15.75">
      <c r="D276" s="29"/>
      <c r="E276" s="27"/>
      <c r="F276" s="27"/>
      <c r="G276" s="27"/>
      <c r="H276" s="27"/>
      <c r="I276" s="27"/>
      <c r="J276" s="27"/>
      <c r="K276" s="30"/>
    </row>
    <row r="277" spans="4:11" ht="15.75">
      <c r="D277" s="29"/>
      <c r="E277" s="27"/>
      <c r="F277" s="27"/>
      <c r="G277" s="27"/>
      <c r="H277" s="27"/>
      <c r="I277" s="27"/>
      <c r="J277" s="27"/>
      <c r="K277" s="30"/>
    </row>
    <row r="278" spans="4:11" ht="15.75">
      <c r="D278" s="29"/>
      <c r="E278" s="27"/>
      <c r="F278" s="27"/>
      <c r="G278" s="27"/>
      <c r="H278" s="27"/>
      <c r="I278" s="27"/>
      <c r="J278" s="27"/>
      <c r="K278" s="30"/>
    </row>
    <row r="279" spans="4:11" ht="15.75">
      <c r="D279" s="29"/>
      <c r="E279" s="27"/>
      <c r="F279" s="27"/>
      <c r="G279" s="27"/>
      <c r="H279" s="27"/>
      <c r="I279" s="27"/>
      <c r="J279" s="27"/>
      <c r="K279" s="30"/>
    </row>
    <row r="280" spans="4:11" ht="15.75">
      <c r="D280" s="29"/>
      <c r="E280" s="27"/>
      <c r="F280" s="27"/>
      <c r="G280" s="27"/>
      <c r="H280" s="27"/>
      <c r="I280" s="27"/>
      <c r="J280" s="27"/>
      <c r="K280" s="30"/>
    </row>
    <row r="281" spans="4:11" ht="15.75">
      <c r="D281" s="29"/>
      <c r="E281" s="27"/>
      <c r="F281" s="27"/>
      <c r="G281" s="27"/>
      <c r="H281" s="27"/>
      <c r="I281" s="27"/>
      <c r="J281" s="27"/>
      <c r="K281" s="30"/>
    </row>
    <row r="282" spans="4:11" ht="15.75">
      <c r="D282" s="29"/>
      <c r="E282" s="27"/>
      <c r="F282" s="27"/>
      <c r="G282" s="27"/>
      <c r="H282" s="27"/>
      <c r="I282" s="27"/>
      <c r="J282" s="27"/>
      <c r="K282" s="30"/>
    </row>
    <row r="283" spans="4:11" ht="15.75">
      <c r="D283" s="29"/>
      <c r="E283" s="27"/>
      <c r="F283" s="27"/>
      <c r="G283" s="27"/>
      <c r="H283" s="27"/>
      <c r="I283" s="27"/>
      <c r="J283" s="27"/>
      <c r="K283" s="30"/>
    </row>
    <row r="284" spans="4:11" ht="15.75">
      <c r="D284" s="29"/>
      <c r="E284" s="27"/>
      <c r="F284" s="27"/>
      <c r="G284" s="27"/>
      <c r="H284" s="27"/>
      <c r="I284" s="27"/>
      <c r="J284" s="27"/>
      <c r="K284" s="30"/>
    </row>
    <row r="285" spans="4:11" ht="15.75">
      <c r="D285" s="29"/>
      <c r="E285" s="27"/>
      <c r="F285" s="27"/>
      <c r="G285" s="27"/>
      <c r="H285" s="27"/>
      <c r="I285" s="27"/>
      <c r="J285" s="27"/>
      <c r="K285" s="30"/>
    </row>
    <row r="286" spans="4:11" ht="15.75">
      <c r="D286" s="29"/>
      <c r="E286" s="27"/>
      <c r="F286" s="27"/>
      <c r="G286" s="27"/>
      <c r="H286" s="27"/>
      <c r="I286" s="27"/>
      <c r="J286" s="27"/>
      <c r="K286" s="30"/>
    </row>
    <row r="287" spans="4:11" ht="15.75">
      <c r="D287" s="29"/>
      <c r="E287" s="27"/>
      <c r="F287" s="27"/>
      <c r="G287" s="27"/>
      <c r="H287" s="27"/>
      <c r="I287" s="27"/>
      <c r="J287" s="27"/>
      <c r="K287" s="30"/>
    </row>
    <row r="288" spans="4:11" ht="15.75">
      <c r="D288" s="29"/>
      <c r="E288" s="27"/>
      <c r="F288" s="27"/>
      <c r="G288" s="27"/>
      <c r="H288" s="27"/>
      <c r="I288" s="27"/>
      <c r="J288" s="27"/>
      <c r="K288" s="30"/>
    </row>
    <row r="289" spans="4:11" ht="15.75">
      <c r="D289" s="29"/>
      <c r="E289" s="27"/>
      <c r="F289" s="27"/>
      <c r="G289" s="27"/>
      <c r="H289" s="27"/>
      <c r="I289" s="27"/>
      <c r="J289" s="27"/>
      <c r="K289" s="30"/>
    </row>
    <row r="290" spans="4:11" ht="15.75">
      <c r="D290" s="29"/>
      <c r="E290" s="27"/>
      <c r="F290" s="27"/>
      <c r="G290" s="27"/>
      <c r="H290" s="27"/>
      <c r="I290" s="27"/>
      <c r="J290" s="27"/>
      <c r="K290" s="30"/>
    </row>
    <row r="291" spans="4:11" ht="15.75">
      <c r="D291" s="29"/>
      <c r="E291" s="27"/>
      <c r="F291" s="27"/>
      <c r="G291" s="27"/>
      <c r="H291" s="27"/>
      <c r="I291" s="27"/>
      <c r="J291" s="27"/>
      <c r="K291" s="30"/>
    </row>
    <row r="292" spans="4:11" ht="15.75">
      <c r="D292" s="29"/>
      <c r="E292" s="27"/>
      <c r="F292" s="27"/>
      <c r="G292" s="27"/>
      <c r="H292" s="27"/>
      <c r="I292" s="27"/>
      <c r="J292" s="27"/>
      <c r="K292" s="30"/>
    </row>
    <row r="293" spans="4:11" ht="15.75">
      <c r="D293" s="29"/>
      <c r="E293" s="27"/>
      <c r="F293" s="27"/>
      <c r="G293" s="27"/>
      <c r="H293" s="27"/>
      <c r="I293" s="27"/>
      <c r="J293" s="27"/>
      <c r="K293" s="30"/>
    </row>
    <row r="294" spans="4:11" ht="15.75">
      <c r="D294" s="29"/>
      <c r="E294" s="27"/>
      <c r="F294" s="27"/>
      <c r="G294" s="27"/>
      <c r="H294" s="27"/>
      <c r="I294" s="27"/>
      <c r="J294" s="27"/>
      <c r="K294" s="30"/>
    </row>
    <row r="295" spans="4:11" ht="15.75">
      <c r="D295" s="29"/>
      <c r="E295" s="27"/>
      <c r="F295" s="27"/>
      <c r="G295" s="27"/>
      <c r="H295" s="27"/>
      <c r="I295" s="27"/>
      <c r="J295" s="27"/>
      <c r="K295" s="30"/>
    </row>
    <row r="296" spans="4:11" ht="15.75">
      <c r="D296" s="29"/>
      <c r="E296" s="27"/>
      <c r="F296" s="27"/>
      <c r="G296" s="27"/>
      <c r="H296" s="27"/>
      <c r="I296" s="27"/>
      <c r="J296" s="27"/>
      <c r="K296" s="30"/>
    </row>
    <row r="297" spans="4:11" ht="15.75">
      <c r="D297" s="29"/>
      <c r="E297" s="27"/>
      <c r="F297" s="27"/>
      <c r="G297" s="27"/>
      <c r="H297" s="27"/>
      <c r="I297" s="27"/>
      <c r="J297" s="27"/>
      <c r="K297" s="30"/>
    </row>
    <row r="298" spans="4:11" ht="15.75">
      <c r="D298" s="29"/>
      <c r="E298" s="27"/>
      <c r="F298" s="27"/>
      <c r="G298" s="27"/>
      <c r="H298" s="27"/>
      <c r="I298" s="27"/>
      <c r="J298" s="27"/>
      <c r="K298" s="30"/>
    </row>
    <row r="299" spans="4:11" ht="15.75">
      <c r="D299" s="29"/>
      <c r="E299" s="27"/>
      <c r="F299" s="27"/>
      <c r="G299" s="27"/>
      <c r="H299" s="27"/>
      <c r="I299" s="27"/>
      <c r="J299" s="27"/>
      <c r="K299" s="30"/>
    </row>
    <row r="300" spans="4:11" ht="15.75">
      <c r="D300" s="29"/>
      <c r="E300" s="27"/>
      <c r="F300" s="27"/>
      <c r="G300" s="27"/>
      <c r="H300" s="27"/>
      <c r="I300" s="27"/>
      <c r="J300" s="27"/>
      <c r="K300" s="30"/>
    </row>
    <row r="301" spans="4:11" ht="15.75">
      <c r="D301" s="29"/>
      <c r="E301" s="27"/>
      <c r="F301" s="27"/>
      <c r="G301" s="27"/>
      <c r="H301" s="27"/>
      <c r="I301" s="27"/>
      <c r="J301" s="27"/>
      <c r="K301" s="30"/>
    </row>
    <row r="302" spans="4:11" ht="15.75">
      <c r="D302" s="29"/>
      <c r="E302" s="27"/>
      <c r="F302" s="27"/>
      <c r="G302" s="27"/>
      <c r="H302" s="27"/>
      <c r="I302" s="27"/>
      <c r="J302" s="27"/>
      <c r="K302" s="30"/>
    </row>
    <row r="303" spans="4:11" ht="15.75">
      <c r="D303" s="29"/>
      <c r="E303" s="27"/>
      <c r="F303" s="27"/>
      <c r="G303" s="27"/>
      <c r="H303" s="27"/>
      <c r="I303" s="27"/>
      <c r="J303" s="27"/>
      <c r="K303" s="30"/>
    </row>
    <row r="304" spans="4:11" ht="15.75">
      <c r="D304" s="29"/>
      <c r="E304" s="27"/>
      <c r="F304" s="27"/>
      <c r="G304" s="27"/>
      <c r="H304" s="27"/>
      <c r="I304" s="27"/>
      <c r="J304" s="27"/>
      <c r="K304" s="30"/>
    </row>
    <row r="305" spans="4:11" ht="15.75">
      <c r="D305" s="29"/>
      <c r="E305" s="27"/>
      <c r="F305" s="27"/>
      <c r="G305" s="27"/>
      <c r="H305" s="27"/>
      <c r="I305" s="27"/>
      <c r="J305" s="27"/>
      <c r="K305" s="30"/>
    </row>
    <row r="306" spans="4:11" ht="15.75">
      <c r="D306" s="29"/>
      <c r="E306" s="27"/>
      <c r="F306" s="27"/>
      <c r="G306" s="27"/>
      <c r="H306" s="27"/>
      <c r="I306" s="27"/>
      <c r="J306" s="27"/>
      <c r="K306" s="30"/>
    </row>
    <row r="307" spans="4:11" ht="15.75">
      <c r="D307" s="29"/>
      <c r="E307" s="27"/>
      <c r="F307" s="27"/>
      <c r="G307" s="27"/>
      <c r="H307" s="27"/>
      <c r="I307" s="27"/>
      <c r="J307" s="27"/>
      <c r="K307" s="30"/>
    </row>
    <row r="308" spans="4:11" ht="15.75">
      <c r="D308" s="29"/>
      <c r="E308" s="27"/>
      <c r="F308" s="27"/>
      <c r="G308" s="27"/>
      <c r="H308" s="27"/>
      <c r="I308" s="27"/>
      <c r="J308" s="27"/>
      <c r="K308" s="30"/>
    </row>
    <row r="309" spans="4:11" ht="15.75">
      <c r="D309" s="29"/>
      <c r="E309" s="27"/>
      <c r="F309" s="27"/>
      <c r="G309" s="27"/>
      <c r="H309" s="27"/>
      <c r="I309" s="27"/>
      <c r="J309" s="27"/>
      <c r="K309" s="30"/>
    </row>
    <row r="310" spans="4:11" ht="15.75">
      <c r="D310" s="29"/>
      <c r="E310" s="27"/>
      <c r="F310" s="27"/>
      <c r="G310" s="27"/>
      <c r="H310" s="27"/>
      <c r="I310" s="27"/>
      <c r="J310" s="27"/>
      <c r="K310" s="30"/>
    </row>
    <row r="311" spans="4:11" ht="15.75">
      <c r="D311" s="29"/>
      <c r="E311" s="27"/>
      <c r="F311" s="27"/>
      <c r="G311" s="27"/>
      <c r="H311" s="27"/>
      <c r="I311" s="27"/>
      <c r="J311" s="27"/>
      <c r="K311" s="30"/>
    </row>
    <row r="312" spans="4:11" ht="15.75">
      <c r="D312" s="29"/>
      <c r="E312" s="27"/>
      <c r="F312" s="27"/>
      <c r="G312" s="27"/>
      <c r="H312" s="27"/>
      <c r="I312" s="27"/>
      <c r="J312" s="27"/>
      <c r="K312" s="30"/>
    </row>
    <row r="313" spans="4:11" ht="15.75">
      <c r="D313" s="29"/>
      <c r="E313" s="27"/>
      <c r="F313" s="27"/>
      <c r="G313" s="27"/>
      <c r="H313" s="27"/>
      <c r="I313" s="27"/>
      <c r="J313" s="27"/>
      <c r="K313" s="30"/>
    </row>
    <row r="314" spans="4:11" ht="15.75">
      <c r="D314" s="29"/>
      <c r="E314" s="27"/>
      <c r="F314" s="27"/>
      <c r="G314" s="27"/>
      <c r="H314" s="27"/>
      <c r="I314" s="27"/>
      <c r="J314" s="27"/>
      <c r="K314" s="30"/>
    </row>
    <row r="315" spans="4:11" ht="15.75">
      <c r="D315" s="29"/>
      <c r="E315" s="27"/>
      <c r="F315" s="27"/>
      <c r="G315" s="27"/>
      <c r="H315" s="27"/>
      <c r="I315" s="27"/>
      <c r="J315" s="27"/>
      <c r="K315" s="30"/>
    </row>
    <row r="316" spans="4:11" ht="15.75">
      <c r="D316" s="29"/>
      <c r="E316" s="27"/>
      <c r="F316" s="27"/>
      <c r="G316" s="27"/>
      <c r="H316" s="27"/>
      <c r="I316" s="27"/>
      <c r="J316" s="27"/>
      <c r="K316" s="30"/>
    </row>
    <row r="317" spans="4:11" ht="15.75">
      <c r="D317" s="29"/>
      <c r="E317" s="27"/>
      <c r="F317" s="27"/>
      <c r="G317" s="27"/>
      <c r="H317" s="27"/>
      <c r="I317" s="27"/>
      <c r="J317" s="27"/>
      <c r="K317" s="30"/>
    </row>
    <row r="318" spans="4:11" ht="15.75">
      <c r="D318" s="29"/>
      <c r="E318" s="27"/>
      <c r="F318" s="27"/>
      <c r="G318" s="27"/>
      <c r="H318" s="27"/>
      <c r="I318" s="27"/>
      <c r="J318" s="27"/>
      <c r="K318" s="30"/>
    </row>
    <row r="319" spans="4:11" ht="15.75">
      <c r="D319" s="29"/>
      <c r="E319" s="27"/>
      <c r="F319" s="27"/>
      <c r="G319" s="27"/>
      <c r="H319" s="27"/>
      <c r="I319" s="27"/>
      <c r="J319" s="27"/>
      <c r="K319" s="30"/>
    </row>
    <row r="320" spans="4:11" ht="15.75">
      <c r="D320" s="29"/>
      <c r="E320" s="27"/>
      <c r="F320" s="27"/>
      <c r="G320" s="27"/>
      <c r="H320" s="27"/>
      <c r="I320" s="27"/>
      <c r="J320" s="27"/>
      <c r="K320" s="30"/>
    </row>
    <row r="321" spans="4:11" ht="15.75">
      <c r="D321" s="29"/>
      <c r="E321" s="27"/>
      <c r="F321" s="27"/>
      <c r="G321" s="27"/>
      <c r="H321" s="27"/>
      <c r="I321" s="27"/>
      <c r="J321" s="27"/>
      <c r="K321" s="30"/>
    </row>
    <row r="322" spans="4:11" ht="15.75">
      <c r="D322" s="29"/>
      <c r="E322" s="27"/>
      <c r="F322" s="27"/>
      <c r="G322" s="27"/>
      <c r="H322" s="27"/>
      <c r="I322" s="27"/>
      <c r="J322" s="27"/>
      <c r="K322" s="30"/>
    </row>
    <row r="323" spans="4:11" ht="15.75">
      <c r="D323" s="29"/>
      <c r="E323" s="27"/>
      <c r="F323" s="27"/>
      <c r="G323" s="27"/>
      <c r="H323" s="27"/>
      <c r="I323" s="27"/>
      <c r="J323" s="27"/>
      <c r="K323" s="30"/>
    </row>
    <row r="324" spans="4:11" ht="15.75">
      <c r="D324" s="29"/>
      <c r="E324" s="27"/>
      <c r="F324" s="27"/>
      <c r="G324" s="27"/>
      <c r="H324" s="27"/>
      <c r="I324" s="27"/>
      <c r="J324" s="27"/>
      <c r="K324" s="30"/>
    </row>
    <row r="325" spans="4:11" ht="15.75">
      <c r="D325" s="29"/>
      <c r="E325" s="27"/>
      <c r="F325" s="27"/>
      <c r="G325" s="27"/>
      <c r="H325" s="27"/>
      <c r="I325" s="27"/>
      <c r="J325" s="27"/>
      <c r="K325" s="30"/>
    </row>
    <row r="326" spans="4:11" ht="15.75">
      <c r="D326" s="29"/>
      <c r="E326" s="27"/>
      <c r="F326" s="27"/>
      <c r="G326" s="27"/>
      <c r="H326" s="27"/>
      <c r="I326" s="27"/>
      <c r="J326" s="27"/>
      <c r="K326" s="30"/>
    </row>
    <row r="327" spans="4:11" ht="15.75">
      <c r="D327" s="29"/>
      <c r="E327" s="27"/>
      <c r="F327" s="27"/>
      <c r="G327" s="27"/>
      <c r="H327" s="27"/>
      <c r="I327" s="27"/>
      <c r="J327" s="27"/>
      <c r="K327" s="30"/>
    </row>
    <row r="328" spans="4:11" ht="15.75">
      <c r="D328" s="29"/>
      <c r="E328" s="27"/>
      <c r="F328" s="27"/>
      <c r="G328" s="27"/>
      <c r="H328" s="27"/>
      <c r="I328" s="27"/>
      <c r="J328" s="27"/>
      <c r="K328" s="30"/>
    </row>
    <row r="329" spans="4:11" ht="15.75">
      <c r="D329" s="29"/>
      <c r="E329" s="27"/>
      <c r="F329" s="27"/>
      <c r="G329" s="27"/>
      <c r="H329" s="27"/>
      <c r="I329" s="27"/>
      <c r="J329" s="27"/>
      <c r="K329" s="30"/>
    </row>
    <row r="330" spans="4:11" ht="15.75">
      <c r="D330" s="29"/>
      <c r="E330" s="27"/>
      <c r="F330" s="27"/>
      <c r="G330" s="27"/>
      <c r="H330" s="27"/>
      <c r="I330" s="27"/>
      <c r="J330" s="27"/>
      <c r="K330" s="30"/>
    </row>
    <row r="331" spans="4:11" ht="15.75">
      <c r="D331" s="29"/>
      <c r="E331" s="27"/>
      <c r="F331" s="27"/>
      <c r="G331" s="27"/>
      <c r="H331" s="27"/>
      <c r="I331" s="27"/>
      <c r="J331" s="27"/>
      <c r="K331" s="30"/>
    </row>
    <row r="332" spans="4:11" ht="15.75">
      <c r="D332" s="29"/>
      <c r="E332" s="27"/>
      <c r="F332" s="27"/>
      <c r="G332" s="27"/>
      <c r="H332" s="27"/>
      <c r="I332" s="27"/>
      <c r="J332" s="27"/>
      <c r="K332" s="30"/>
    </row>
    <row r="333" spans="4:11" ht="15.75">
      <c r="D333" s="29"/>
      <c r="E333" s="27"/>
      <c r="F333" s="27"/>
      <c r="G333" s="27"/>
      <c r="H333" s="27"/>
      <c r="I333" s="27"/>
      <c r="J333" s="27"/>
      <c r="K333" s="30"/>
    </row>
    <row r="334" spans="4:11" ht="15.75">
      <c r="D334" s="29"/>
      <c r="E334" s="27"/>
      <c r="F334" s="27"/>
      <c r="G334" s="27"/>
      <c r="H334" s="27"/>
      <c r="I334" s="27"/>
      <c r="J334" s="27"/>
      <c r="K334" s="30"/>
    </row>
    <row r="335" spans="4:11" ht="15.75">
      <c r="D335" s="29"/>
      <c r="E335" s="27"/>
      <c r="F335" s="27"/>
      <c r="G335" s="27"/>
      <c r="H335" s="27"/>
      <c r="I335" s="27"/>
      <c r="J335" s="27"/>
      <c r="K335" s="30"/>
    </row>
    <row r="336" spans="4:11" ht="15.75">
      <c r="D336" s="29"/>
      <c r="E336" s="27"/>
      <c r="F336" s="27"/>
      <c r="G336" s="27"/>
      <c r="H336" s="27"/>
      <c r="I336" s="27"/>
      <c r="J336" s="27"/>
      <c r="K336" s="30"/>
    </row>
    <row r="337" spans="4:11" ht="15.75">
      <c r="D337" s="29"/>
      <c r="E337" s="27"/>
      <c r="F337" s="27"/>
      <c r="G337" s="27"/>
      <c r="H337" s="27"/>
      <c r="I337" s="27"/>
      <c r="J337" s="27"/>
      <c r="K337" s="30"/>
    </row>
    <row r="338" spans="4:11" ht="15.75">
      <c r="D338" s="29"/>
      <c r="E338" s="27"/>
      <c r="F338" s="27"/>
      <c r="G338" s="27"/>
      <c r="H338" s="27"/>
      <c r="I338" s="27"/>
      <c r="J338" s="27"/>
      <c r="K338" s="30"/>
    </row>
    <row r="339" spans="4:11" ht="15.75">
      <c r="D339" s="29"/>
      <c r="E339" s="27"/>
      <c r="F339" s="27"/>
      <c r="G339" s="27"/>
      <c r="H339" s="27"/>
      <c r="I339" s="27"/>
      <c r="J339" s="27"/>
      <c r="K339" s="30"/>
    </row>
    <row r="340" spans="4:11" ht="15.75">
      <c r="D340" s="29"/>
      <c r="E340" s="27"/>
      <c r="F340" s="27"/>
      <c r="G340" s="27"/>
      <c r="H340" s="27"/>
      <c r="I340" s="27"/>
      <c r="J340" s="27"/>
      <c r="K340" s="30"/>
    </row>
    <row r="341" spans="4:11" ht="15.75">
      <c r="D341" s="29"/>
      <c r="E341" s="27"/>
      <c r="F341" s="27"/>
      <c r="G341" s="27"/>
      <c r="H341" s="27"/>
      <c r="I341" s="27"/>
      <c r="J341" s="27"/>
      <c r="K341" s="30"/>
    </row>
    <row r="342" spans="4:11" ht="15.75">
      <c r="D342" s="29"/>
      <c r="E342" s="27"/>
      <c r="F342" s="27"/>
      <c r="G342" s="27"/>
      <c r="H342" s="27"/>
      <c r="I342" s="27"/>
      <c r="J342" s="27"/>
      <c r="K342" s="30"/>
    </row>
    <row r="343" spans="4:11" ht="15.75">
      <c r="D343" s="29"/>
      <c r="E343" s="27"/>
      <c r="F343" s="27"/>
      <c r="G343" s="27"/>
      <c r="H343" s="27"/>
      <c r="I343" s="27"/>
      <c r="J343" s="27"/>
      <c r="K343" s="30"/>
    </row>
    <row r="344" spans="4:11" ht="15.75">
      <c r="D344" s="29"/>
      <c r="E344" s="27"/>
      <c r="F344" s="27"/>
      <c r="G344" s="27"/>
      <c r="H344" s="27"/>
      <c r="I344" s="27"/>
      <c r="J344" s="27"/>
      <c r="K344" s="30"/>
    </row>
    <row r="345" spans="4:11" ht="15.75">
      <c r="D345" s="29"/>
      <c r="E345" s="27"/>
      <c r="F345" s="27"/>
      <c r="G345" s="27"/>
      <c r="H345" s="27"/>
      <c r="I345" s="27"/>
      <c r="J345" s="27"/>
      <c r="K345" s="30"/>
    </row>
    <row r="346" spans="4:11" ht="15.75">
      <c r="D346" s="29"/>
      <c r="E346" s="27"/>
      <c r="F346" s="27"/>
      <c r="G346" s="27"/>
      <c r="H346" s="27"/>
      <c r="I346" s="27"/>
      <c r="J346" s="27"/>
      <c r="K346" s="30"/>
    </row>
    <row r="347" spans="4:11" ht="15.75">
      <c r="D347" s="29"/>
      <c r="E347" s="27"/>
      <c r="F347" s="27"/>
      <c r="G347" s="27"/>
      <c r="H347" s="27"/>
      <c r="I347" s="27"/>
      <c r="J347" s="27"/>
      <c r="K347" s="30"/>
    </row>
    <row r="348" spans="4:11" ht="15.75">
      <c r="D348" s="29"/>
      <c r="E348" s="27"/>
      <c r="F348" s="27"/>
      <c r="G348" s="27"/>
      <c r="H348" s="27"/>
      <c r="I348" s="27"/>
      <c r="J348" s="27"/>
      <c r="K348" s="30"/>
    </row>
    <row r="349" spans="4:11" ht="15.75">
      <c r="D349" s="29"/>
      <c r="E349" s="27"/>
      <c r="F349" s="27"/>
      <c r="G349" s="27"/>
      <c r="H349" s="27"/>
      <c r="I349" s="27"/>
      <c r="J349" s="27"/>
      <c r="K349" s="30"/>
    </row>
    <row r="350" spans="4:11" ht="15.75">
      <c r="D350" s="29"/>
      <c r="E350" s="27"/>
      <c r="F350" s="27"/>
      <c r="G350" s="27"/>
      <c r="H350" s="27"/>
      <c r="I350" s="27"/>
      <c r="J350" s="27"/>
      <c r="K350" s="30"/>
    </row>
    <row r="351" spans="4:11" ht="15.75">
      <c r="D351" s="29"/>
      <c r="E351" s="27"/>
      <c r="F351" s="27"/>
      <c r="G351" s="27"/>
      <c r="H351" s="27"/>
      <c r="I351" s="27"/>
      <c r="J351" s="27"/>
      <c r="K351" s="30"/>
    </row>
    <row r="352" spans="4:11" ht="15.75">
      <c r="D352" s="29"/>
      <c r="E352" s="27"/>
      <c r="F352" s="27"/>
      <c r="G352" s="27"/>
      <c r="H352" s="27"/>
      <c r="I352" s="27"/>
      <c r="J352" s="27"/>
      <c r="K352" s="30"/>
    </row>
    <row r="353" spans="4:11" ht="15.75">
      <c r="D353" s="29"/>
      <c r="E353" s="27"/>
      <c r="F353" s="27"/>
      <c r="G353" s="27"/>
      <c r="H353" s="27"/>
      <c r="I353" s="27"/>
      <c r="J353" s="27"/>
      <c r="K353" s="30"/>
    </row>
    <row r="354" spans="4:11" ht="15.75">
      <c r="D354" s="29"/>
      <c r="E354" s="27"/>
      <c r="F354" s="27"/>
      <c r="G354" s="27"/>
      <c r="H354" s="27"/>
      <c r="I354" s="27"/>
      <c r="J354" s="27"/>
      <c r="K354" s="30"/>
    </row>
    <row r="355" spans="4:11" ht="15.75">
      <c r="D355" s="29"/>
      <c r="E355" s="27"/>
      <c r="F355" s="27"/>
      <c r="G355" s="27"/>
      <c r="H355" s="27"/>
      <c r="I355" s="27"/>
      <c r="J355" s="27"/>
      <c r="K355" s="30"/>
    </row>
    <row r="356" spans="4:11" ht="15.75">
      <c r="D356" s="29"/>
      <c r="E356" s="27"/>
      <c r="F356" s="27"/>
      <c r="G356" s="27"/>
      <c r="H356" s="27"/>
      <c r="I356" s="27"/>
      <c r="J356" s="27"/>
      <c r="K356" s="30"/>
    </row>
    <row r="357" spans="4:11" ht="15.75">
      <c r="D357" s="29"/>
      <c r="E357" s="27"/>
      <c r="F357" s="27"/>
      <c r="G357" s="27"/>
      <c r="H357" s="27"/>
      <c r="I357" s="27"/>
      <c r="J357" s="27"/>
      <c r="K357" s="30"/>
    </row>
    <row r="358" spans="4:11" ht="15.75">
      <c r="D358" s="29"/>
      <c r="E358" s="27"/>
      <c r="F358" s="27"/>
      <c r="G358" s="27"/>
      <c r="H358" s="27"/>
      <c r="I358" s="27"/>
      <c r="J358" s="27"/>
      <c r="K358" s="30"/>
    </row>
    <row r="359" spans="4:11" ht="15.75">
      <c r="D359" s="29"/>
      <c r="E359" s="27"/>
      <c r="F359" s="27"/>
      <c r="G359" s="27"/>
      <c r="H359" s="27"/>
      <c r="I359" s="27"/>
      <c r="J359" s="27"/>
      <c r="K359" s="30"/>
    </row>
    <row r="360" spans="4:11" ht="15.75">
      <c r="D360" s="29"/>
      <c r="E360" s="27"/>
      <c r="F360" s="27"/>
      <c r="G360" s="27"/>
      <c r="H360" s="27"/>
      <c r="I360" s="27"/>
      <c r="J360" s="27"/>
      <c r="K360" s="30"/>
    </row>
    <row r="361" spans="4:11" ht="15.75">
      <c r="D361" s="29"/>
      <c r="E361" s="27"/>
      <c r="F361" s="27"/>
      <c r="G361" s="27"/>
      <c r="H361" s="27"/>
      <c r="I361" s="27"/>
      <c r="J361" s="27"/>
      <c r="K361" s="30"/>
    </row>
    <row r="362" spans="4:11" ht="15.75">
      <c r="D362" s="29"/>
      <c r="E362" s="27"/>
      <c r="F362" s="27"/>
      <c r="G362" s="27"/>
      <c r="H362" s="27"/>
      <c r="I362" s="27"/>
      <c r="J362" s="27"/>
      <c r="K362" s="30"/>
    </row>
    <row r="363" spans="4:11" ht="15.75">
      <c r="D363" s="29"/>
      <c r="E363" s="27"/>
      <c r="F363" s="27"/>
      <c r="G363" s="27"/>
      <c r="H363" s="27"/>
      <c r="I363" s="27"/>
      <c r="J363" s="27"/>
      <c r="K363" s="30"/>
    </row>
    <row r="364" spans="4:11" ht="15.75">
      <c r="D364" s="29"/>
      <c r="E364" s="27"/>
      <c r="F364" s="27"/>
      <c r="G364" s="27"/>
      <c r="H364" s="27"/>
      <c r="I364" s="27"/>
      <c r="J364" s="27"/>
      <c r="K364" s="30"/>
    </row>
    <row r="365" spans="4:11" ht="15.75">
      <c r="D365" s="29"/>
      <c r="E365" s="27"/>
      <c r="F365" s="27"/>
      <c r="G365" s="27"/>
      <c r="H365" s="27"/>
      <c r="I365" s="27"/>
      <c r="J365" s="27"/>
      <c r="K365" s="30"/>
    </row>
    <row r="366" spans="4:11" ht="15.75">
      <c r="D366" s="29"/>
      <c r="E366" s="27"/>
      <c r="F366" s="27"/>
      <c r="G366" s="27"/>
      <c r="H366" s="27"/>
      <c r="I366" s="27"/>
      <c r="J366" s="27"/>
      <c r="K366" s="30"/>
    </row>
    <row r="367" spans="4:11" ht="15.75">
      <c r="D367" s="29"/>
      <c r="E367" s="27"/>
      <c r="F367" s="27"/>
      <c r="G367" s="27"/>
      <c r="H367" s="27"/>
      <c r="I367" s="27"/>
      <c r="J367" s="27"/>
      <c r="K367" s="30"/>
    </row>
    <row r="368" spans="4:11" ht="15.75">
      <c r="D368" s="29"/>
      <c r="E368" s="27"/>
      <c r="F368" s="27"/>
      <c r="G368" s="27"/>
      <c r="H368" s="27"/>
      <c r="I368" s="27"/>
      <c r="J368" s="27"/>
      <c r="K368" s="30"/>
    </row>
    <row r="369" spans="4:11" ht="15.75">
      <c r="D369" s="29"/>
      <c r="E369" s="27"/>
      <c r="F369" s="27"/>
      <c r="G369" s="27"/>
      <c r="H369" s="27"/>
      <c r="I369" s="27"/>
      <c r="J369" s="27"/>
      <c r="K369" s="30"/>
    </row>
    <row r="370" spans="4:11" ht="15.75">
      <c r="D370" s="29"/>
      <c r="E370" s="27"/>
      <c r="F370" s="27"/>
      <c r="G370" s="27"/>
      <c r="H370" s="27"/>
      <c r="I370" s="27"/>
      <c r="J370" s="27"/>
      <c r="K370" s="30"/>
    </row>
    <row r="371" spans="4:11" ht="15.75">
      <c r="D371" s="29"/>
      <c r="E371" s="27"/>
      <c r="F371" s="27"/>
      <c r="G371" s="27"/>
      <c r="H371" s="27"/>
      <c r="I371" s="27"/>
      <c r="J371" s="27"/>
      <c r="K371" s="30"/>
    </row>
    <row r="372" spans="4:11" ht="15.75">
      <c r="D372" s="29"/>
      <c r="E372" s="27"/>
      <c r="F372" s="27"/>
      <c r="G372" s="27"/>
      <c r="H372" s="27"/>
      <c r="I372" s="27"/>
      <c r="J372" s="27"/>
      <c r="K372" s="30"/>
    </row>
    <row r="373" spans="4:11" ht="15.75">
      <c r="D373" s="29"/>
      <c r="E373" s="27"/>
      <c r="F373" s="27"/>
      <c r="G373" s="27"/>
      <c r="H373" s="27"/>
      <c r="I373" s="27"/>
      <c r="J373" s="27"/>
      <c r="K373" s="30"/>
    </row>
    <row r="374" spans="4:11" ht="15.75">
      <c r="D374" s="29"/>
      <c r="E374" s="27"/>
      <c r="F374" s="27"/>
      <c r="G374" s="27"/>
      <c r="H374" s="27"/>
      <c r="I374" s="27"/>
      <c r="J374" s="27"/>
      <c r="K374" s="30"/>
    </row>
    <row r="375" spans="4:11" ht="15.75">
      <c r="D375" s="29"/>
      <c r="E375" s="27"/>
      <c r="F375" s="27"/>
      <c r="G375" s="27"/>
      <c r="H375" s="27"/>
      <c r="I375" s="27"/>
      <c r="J375" s="27"/>
      <c r="K375" s="30"/>
    </row>
    <row r="376" spans="4:11" ht="15.75">
      <c r="D376" s="29"/>
      <c r="E376" s="27"/>
      <c r="F376" s="27"/>
      <c r="G376" s="27"/>
      <c r="H376" s="27"/>
      <c r="I376" s="27"/>
      <c r="J376" s="27"/>
      <c r="K376" s="30"/>
    </row>
    <row r="377" spans="4:11" ht="15.75">
      <c r="D377" s="29"/>
      <c r="E377" s="27"/>
      <c r="F377" s="27"/>
      <c r="G377" s="27"/>
      <c r="H377" s="27"/>
      <c r="I377" s="27"/>
      <c r="J377" s="27"/>
      <c r="K377" s="30"/>
    </row>
    <row r="378" spans="4:11" ht="15.75">
      <c r="D378" s="29"/>
      <c r="E378" s="27"/>
      <c r="F378" s="27"/>
      <c r="G378" s="27"/>
      <c r="H378" s="27"/>
      <c r="I378" s="27"/>
      <c r="J378" s="27"/>
      <c r="K378" s="30"/>
    </row>
    <row r="379" spans="4:11" ht="15.75">
      <c r="D379" s="29"/>
      <c r="E379" s="27"/>
      <c r="F379" s="27"/>
      <c r="G379" s="27"/>
      <c r="H379" s="27"/>
      <c r="I379" s="27"/>
      <c r="J379" s="27"/>
      <c r="K379" s="30"/>
    </row>
    <row r="380" spans="4:11" ht="15.75">
      <c r="D380" s="29"/>
      <c r="E380" s="27"/>
      <c r="F380" s="27"/>
      <c r="G380" s="27"/>
      <c r="H380" s="27"/>
      <c r="I380" s="27"/>
      <c r="J380" s="27"/>
      <c r="K380" s="30"/>
    </row>
    <row r="381" spans="4:11" ht="15.75">
      <c r="D381" s="29"/>
      <c r="E381" s="27"/>
      <c r="F381" s="27"/>
      <c r="G381" s="27"/>
      <c r="H381" s="27"/>
      <c r="I381" s="27"/>
      <c r="J381" s="27"/>
      <c r="K381" s="30"/>
    </row>
    <row r="382" spans="4:11" ht="15.75">
      <c r="D382" s="29"/>
      <c r="E382" s="27"/>
      <c r="F382" s="27"/>
      <c r="G382" s="27"/>
      <c r="H382" s="27"/>
      <c r="I382" s="27"/>
      <c r="J382" s="27"/>
      <c r="K382" s="30"/>
    </row>
    <row r="383" spans="4:11" ht="15.75">
      <c r="D383" s="29"/>
      <c r="E383" s="27"/>
      <c r="F383" s="27"/>
      <c r="G383" s="27"/>
      <c r="H383" s="27"/>
      <c r="I383" s="27"/>
      <c r="J383" s="27"/>
      <c r="K383" s="30"/>
    </row>
    <row r="384" spans="4:11" ht="15.75">
      <c r="D384" s="29"/>
      <c r="E384" s="27"/>
      <c r="F384" s="27"/>
      <c r="G384" s="27"/>
      <c r="H384" s="27"/>
      <c r="I384" s="27"/>
      <c r="J384" s="27"/>
      <c r="K384" s="30"/>
    </row>
    <row r="385" spans="4:11" ht="15.75">
      <c r="D385" s="29"/>
      <c r="E385" s="27"/>
      <c r="F385" s="27"/>
      <c r="G385" s="27"/>
      <c r="H385" s="27"/>
      <c r="I385" s="27"/>
      <c r="J385" s="27"/>
      <c r="K385" s="30"/>
    </row>
    <row r="386" spans="4:11" ht="15.75">
      <c r="D386" s="29"/>
      <c r="E386" s="27"/>
      <c r="F386" s="27"/>
      <c r="G386" s="27"/>
      <c r="H386" s="27"/>
      <c r="I386" s="27"/>
      <c r="J386" s="27"/>
      <c r="K386" s="30"/>
    </row>
    <row r="387" spans="4:11" ht="15.75">
      <c r="D387" s="29"/>
      <c r="E387" s="27"/>
      <c r="F387" s="27"/>
      <c r="G387" s="27"/>
      <c r="H387" s="27"/>
      <c r="I387" s="27"/>
      <c r="J387" s="27"/>
      <c r="K387" s="30"/>
    </row>
    <row r="388" spans="4:11" ht="15.75">
      <c r="D388" s="29"/>
      <c r="E388" s="27"/>
      <c r="F388" s="27"/>
      <c r="G388" s="27"/>
      <c r="H388" s="27"/>
      <c r="I388" s="27"/>
      <c r="J388" s="27"/>
      <c r="K388" s="30"/>
    </row>
    <row r="389" spans="4:11" ht="15.75">
      <c r="D389" s="29"/>
      <c r="E389" s="27"/>
      <c r="F389" s="27"/>
      <c r="G389" s="27"/>
      <c r="H389" s="27"/>
      <c r="I389" s="27"/>
      <c r="J389" s="27"/>
      <c r="K389" s="30"/>
    </row>
    <row r="390" spans="4:11" ht="15.75">
      <c r="D390" s="29"/>
      <c r="E390" s="27"/>
      <c r="F390" s="27"/>
      <c r="G390" s="27"/>
      <c r="H390" s="27"/>
      <c r="I390" s="27"/>
      <c r="J390" s="27"/>
      <c r="K390" s="30"/>
    </row>
    <row r="391" spans="4:11" ht="15.75">
      <c r="D391" s="29"/>
      <c r="E391" s="27"/>
      <c r="F391" s="27"/>
      <c r="G391" s="27"/>
      <c r="H391" s="27"/>
      <c r="I391" s="27"/>
      <c r="J391" s="27"/>
      <c r="K391" s="30"/>
    </row>
    <row r="392" spans="4:11" ht="15.75">
      <c r="D392" s="29"/>
      <c r="E392" s="27"/>
      <c r="F392" s="27"/>
      <c r="G392" s="27"/>
      <c r="H392" s="27"/>
      <c r="I392" s="27"/>
      <c r="J392" s="27"/>
      <c r="K392" s="30"/>
    </row>
    <row r="393" spans="4:11" ht="15.75">
      <c r="D393" s="29"/>
      <c r="E393" s="27"/>
      <c r="F393" s="27"/>
      <c r="G393" s="27"/>
      <c r="H393" s="27"/>
      <c r="I393" s="27"/>
      <c r="J393" s="27"/>
      <c r="K393" s="30"/>
    </row>
    <row r="394" spans="4:11" ht="15.75">
      <c r="D394" s="29"/>
      <c r="E394" s="27"/>
      <c r="F394" s="27"/>
      <c r="G394" s="27"/>
      <c r="H394" s="27"/>
      <c r="I394" s="27"/>
      <c r="J394" s="27"/>
      <c r="K394" s="30"/>
    </row>
    <row r="395" spans="4:11" ht="15.75">
      <c r="D395" s="29"/>
      <c r="E395" s="27"/>
      <c r="F395" s="27"/>
      <c r="G395" s="27"/>
      <c r="H395" s="27"/>
      <c r="I395" s="27"/>
      <c r="J395" s="27"/>
      <c r="K395" s="30"/>
    </row>
    <row r="396" spans="4:11" ht="15.75">
      <c r="D396" s="29"/>
      <c r="E396" s="27"/>
      <c r="F396" s="27"/>
      <c r="G396" s="27"/>
      <c r="H396" s="27"/>
      <c r="I396" s="27"/>
      <c r="J396" s="27"/>
      <c r="K396" s="30"/>
    </row>
    <row r="397" spans="4:11" ht="15.75">
      <c r="D397" s="29"/>
      <c r="E397" s="27"/>
      <c r="F397" s="27"/>
      <c r="G397" s="27"/>
      <c r="H397" s="27"/>
      <c r="I397" s="27"/>
      <c r="J397" s="27"/>
      <c r="K397" s="30"/>
    </row>
    <row r="398" spans="4:11" ht="15.75">
      <c r="D398" s="29"/>
      <c r="E398" s="27"/>
      <c r="F398" s="27"/>
      <c r="G398" s="27"/>
      <c r="H398" s="27"/>
      <c r="I398" s="27"/>
      <c r="J398" s="27"/>
      <c r="K398" s="30"/>
    </row>
    <row r="399" spans="4:11" ht="15.75">
      <c r="D399" s="29"/>
      <c r="E399" s="27"/>
      <c r="F399" s="27"/>
      <c r="G399" s="27"/>
      <c r="H399" s="27"/>
      <c r="I399" s="27"/>
      <c r="J399" s="27"/>
      <c r="K399" s="30"/>
    </row>
    <row r="400" spans="4:11" ht="15.75">
      <c r="D400" s="29"/>
      <c r="E400" s="27"/>
      <c r="F400" s="27"/>
      <c r="G400" s="27"/>
      <c r="H400" s="27"/>
      <c r="I400" s="27"/>
      <c r="J400" s="27"/>
      <c r="K400" s="30"/>
    </row>
    <row r="401" spans="4:11" ht="15.75">
      <c r="D401" s="29"/>
      <c r="E401" s="27"/>
      <c r="F401" s="27"/>
      <c r="G401" s="27"/>
      <c r="H401" s="27"/>
      <c r="I401" s="27"/>
      <c r="J401" s="27"/>
      <c r="K401" s="30"/>
    </row>
    <row r="402" spans="4:11" ht="15.75">
      <c r="D402" s="29"/>
      <c r="E402" s="27"/>
      <c r="F402" s="27"/>
      <c r="G402" s="27"/>
      <c r="H402" s="27"/>
      <c r="I402" s="27"/>
      <c r="J402" s="27"/>
      <c r="K402" s="30"/>
    </row>
    <row r="403" spans="4:11" ht="15.75">
      <c r="D403" s="29"/>
      <c r="E403" s="27"/>
      <c r="F403" s="27"/>
      <c r="G403" s="27"/>
      <c r="H403" s="27"/>
      <c r="I403" s="27"/>
      <c r="J403" s="27"/>
      <c r="K403" s="30"/>
    </row>
    <row r="404" spans="4:11" ht="15.75">
      <c r="D404" s="29"/>
      <c r="E404" s="27"/>
      <c r="F404" s="27"/>
      <c r="G404" s="27"/>
      <c r="H404" s="27"/>
      <c r="I404" s="27"/>
      <c r="J404" s="27"/>
      <c r="K404" s="30"/>
    </row>
    <row r="405" spans="4:11" ht="15.75">
      <c r="D405" s="29"/>
      <c r="E405" s="27"/>
      <c r="F405" s="27"/>
      <c r="G405" s="27"/>
      <c r="H405" s="27"/>
      <c r="I405" s="27"/>
      <c r="J405" s="27"/>
      <c r="K405" s="30"/>
    </row>
    <row r="406" spans="4:11" ht="15.75">
      <c r="D406" s="29"/>
      <c r="E406" s="27"/>
      <c r="F406" s="27"/>
      <c r="G406" s="27"/>
      <c r="H406" s="27"/>
      <c r="I406" s="27"/>
      <c r="J406" s="27"/>
      <c r="K406" s="30"/>
    </row>
    <row r="407" spans="4:11" ht="15.75">
      <c r="D407" s="29"/>
      <c r="E407" s="27"/>
      <c r="F407" s="27"/>
      <c r="G407" s="27"/>
      <c r="H407" s="27"/>
      <c r="I407" s="27"/>
      <c r="J407" s="27"/>
      <c r="K407" s="30"/>
    </row>
    <row r="408" spans="4:11" ht="15.75">
      <c r="D408" s="29"/>
      <c r="E408" s="27"/>
      <c r="F408" s="27"/>
      <c r="G408" s="27"/>
      <c r="H408" s="27"/>
      <c r="I408" s="27"/>
      <c r="J408" s="27"/>
      <c r="K408" s="30"/>
    </row>
    <row r="409" spans="4:11" ht="15.75">
      <c r="D409" s="29"/>
      <c r="E409" s="27"/>
      <c r="F409" s="27"/>
      <c r="G409" s="27"/>
      <c r="H409" s="27"/>
      <c r="I409" s="27"/>
      <c r="J409" s="27"/>
      <c r="K409" s="30"/>
    </row>
    <row r="410" spans="4:11" ht="15.75">
      <c r="D410" s="29"/>
      <c r="E410" s="27"/>
      <c r="F410" s="27"/>
      <c r="G410" s="27"/>
      <c r="H410" s="27"/>
      <c r="I410" s="27"/>
      <c r="J410" s="27"/>
      <c r="K410" s="30"/>
    </row>
    <row r="411" spans="4:11" ht="15.75">
      <c r="D411" s="29"/>
      <c r="E411" s="27"/>
      <c r="F411" s="27"/>
      <c r="G411" s="27"/>
      <c r="H411" s="27"/>
      <c r="I411" s="27"/>
      <c r="J411" s="27"/>
      <c r="K411" s="30"/>
    </row>
    <row r="412" spans="4:11" ht="15.75">
      <c r="D412" s="29"/>
      <c r="E412" s="27"/>
      <c r="F412" s="27"/>
      <c r="G412" s="27"/>
      <c r="H412" s="27"/>
      <c r="I412" s="27"/>
      <c r="J412" s="27"/>
      <c r="K412" s="30"/>
    </row>
    <row r="413" spans="4:11" ht="15.75">
      <c r="D413" s="29"/>
      <c r="E413" s="27"/>
      <c r="F413" s="27"/>
      <c r="G413" s="27"/>
      <c r="H413" s="27"/>
      <c r="I413" s="27"/>
      <c r="J413" s="27"/>
      <c r="K413" s="30"/>
    </row>
    <row r="414" spans="4:11" ht="15.75">
      <c r="D414" s="29"/>
      <c r="E414" s="27"/>
      <c r="F414" s="27"/>
      <c r="G414" s="27"/>
      <c r="H414" s="27"/>
      <c r="I414" s="27"/>
      <c r="J414" s="27"/>
      <c r="K414" s="30"/>
    </row>
    <row r="415" spans="4:11" ht="15.75">
      <c r="D415" s="29"/>
      <c r="E415" s="27"/>
      <c r="F415" s="27"/>
      <c r="G415" s="27"/>
      <c r="H415" s="27"/>
      <c r="I415" s="27"/>
      <c r="J415" s="27"/>
      <c r="K415" s="30"/>
    </row>
    <row r="416" spans="4:11" ht="15.75">
      <c r="D416" s="29"/>
      <c r="E416" s="27"/>
      <c r="F416" s="27"/>
      <c r="G416" s="27"/>
      <c r="H416" s="27"/>
      <c r="I416" s="27"/>
      <c r="J416" s="27"/>
      <c r="K416" s="30"/>
    </row>
    <row r="417" spans="4:11" ht="15.75">
      <c r="D417" s="29"/>
      <c r="E417" s="27"/>
      <c r="F417" s="27"/>
      <c r="G417" s="27"/>
      <c r="H417" s="27"/>
      <c r="I417" s="27"/>
      <c r="J417" s="27"/>
      <c r="K417" s="30"/>
    </row>
    <row r="418" spans="4:11" ht="15.75">
      <c r="D418" s="29"/>
      <c r="E418" s="27"/>
      <c r="F418" s="27"/>
      <c r="G418" s="27"/>
      <c r="H418" s="27"/>
      <c r="I418" s="27"/>
      <c r="J418" s="27"/>
      <c r="K418" s="30"/>
    </row>
    <row r="419" spans="4:11" ht="15.75">
      <c r="D419" s="29"/>
      <c r="E419" s="27"/>
      <c r="F419" s="27"/>
      <c r="G419" s="27"/>
      <c r="H419" s="27"/>
      <c r="I419" s="27"/>
      <c r="J419" s="27"/>
      <c r="K419" s="30"/>
    </row>
    <row r="420" spans="4:11" ht="15.75">
      <c r="D420" s="29"/>
      <c r="E420" s="27"/>
      <c r="F420" s="27"/>
      <c r="G420" s="27"/>
      <c r="H420" s="27"/>
      <c r="I420" s="27"/>
      <c r="J420" s="27"/>
      <c r="K420" s="30"/>
    </row>
    <row r="421" spans="4:11" ht="15.75">
      <c r="D421" s="29"/>
      <c r="E421" s="27"/>
      <c r="F421" s="27"/>
      <c r="G421" s="27"/>
      <c r="H421" s="27"/>
      <c r="I421" s="27"/>
      <c r="J421" s="27"/>
      <c r="K421" s="30"/>
    </row>
    <row r="422" spans="4:11" ht="15.75">
      <c r="D422" s="29"/>
      <c r="E422" s="27"/>
      <c r="F422" s="27"/>
      <c r="G422" s="27"/>
      <c r="H422" s="27"/>
      <c r="I422" s="27"/>
      <c r="J422" s="27"/>
      <c r="K422" s="30"/>
    </row>
    <row r="423" spans="4:11" ht="15.75">
      <c r="D423" s="29"/>
      <c r="E423" s="27"/>
      <c r="F423" s="27"/>
      <c r="G423" s="27"/>
      <c r="H423" s="27"/>
      <c r="I423" s="27"/>
      <c r="J423" s="27"/>
      <c r="K423" s="30"/>
    </row>
    <row r="424" spans="4:11" ht="15.75">
      <c r="D424" s="29"/>
      <c r="E424" s="27"/>
      <c r="F424" s="27"/>
      <c r="G424" s="27"/>
      <c r="H424" s="27"/>
      <c r="I424" s="27"/>
      <c r="J424" s="27"/>
      <c r="K424" s="30"/>
    </row>
    <row r="425" spans="4:11" ht="15.75">
      <c r="D425" s="29"/>
      <c r="E425" s="27"/>
      <c r="F425" s="27"/>
      <c r="G425" s="27"/>
      <c r="H425" s="27"/>
      <c r="I425" s="27"/>
      <c r="J425" s="27"/>
      <c r="K425" s="30"/>
    </row>
    <row r="426" spans="4:11" ht="15.75">
      <c r="D426" s="29"/>
      <c r="E426" s="27"/>
      <c r="F426" s="27"/>
      <c r="G426" s="27"/>
      <c r="H426" s="27"/>
      <c r="I426" s="27"/>
      <c r="J426" s="27"/>
      <c r="K426" s="30"/>
    </row>
    <row r="427" spans="4:11" ht="15.75">
      <c r="D427" s="29"/>
      <c r="E427" s="27"/>
      <c r="F427" s="27"/>
      <c r="G427" s="27"/>
      <c r="H427" s="27"/>
      <c r="I427" s="27"/>
      <c r="J427" s="27"/>
      <c r="K427" s="30"/>
    </row>
    <row r="428" spans="4:11" ht="15.75">
      <c r="D428" s="29"/>
      <c r="E428" s="27"/>
      <c r="F428" s="27"/>
      <c r="G428" s="27"/>
      <c r="H428" s="27"/>
      <c r="I428" s="27"/>
      <c r="J428" s="27"/>
      <c r="K428" s="30"/>
    </row>
    <row r="429" spans="4:11" ht="15.75">
      <c r="D429" s="29"/>
      <c r="E429" s="27"/>
      <c r="F429" s="27"/>
      <c r="G429" s="27"/>
      <c r="H429" s="27"/>
      <c r="I429" s="27"/>
      <c r="J429" s="27"/>
      <c r="K429" s="30"/>
    </row>
    <row r="430" spans="4:11" ht="15.75">
      <c r="D430" s="29"/>
      <c r="E430" s="27"/>
      <c r="F430" s="27"/>
      <c r="G430" s="27"/>
      <c r="H430" s="27"/>
      <c r="I430" s="27"/>
      <c r="J430" s="27"/>
      <c r="K430" s="30"/>
    </row>
    <row r="431" spans="4:11" ht="15.75">
      <c r="D431" s="29"/>
      <c r="E431" s="27"/>
      <c r="F431" s="27"/>
      <c r="G431" s="27"/>
      <c r="H431" s="27"/>
      <c r="I431" s="27"/>
      <c r="J431" s="27"/>
      <c r="K431" s="30"/>
    </row>
    <row r="432" spans="4:11" ht="15.75">
      <c r="D432" s="29"/>
      <c r="E432" s="27"/>
      <c r="F432" s="27"/>
      <c r="G432" s="27"/>
      <c r="H432" s="27"/>
      <c r="I432" s="27"/>
      <c r="J432" s="27"/>
      <c r="K432" s="30"/>
    </row>
    <row r="433" spans="4:11" ht="15.75">
      <c r="D433" s="29"/>
      <c r="E433" s="27"/>
      <c r="F433" s="27"/>
      <c r="G433" s="27"/>
      <c r="H433" s="27"/>
      <c r="I433" s="27"/>
      <c r="J433" s="27"/>
      <c r="K433" s="30"/>
    </row>
    <row r="434" spans="4:11" ht="15.75">
      <c r="D434" s="29"/>
      <c r="E434" s="27"/>
      <c r="F434" s="27"/>
      <c r="G434" s="27"/>
      <c r="H434" s="27"/>
      <c r="I434" s="27"/>
      <c r="J434" s="27"/>
      <c r="K434" s="30"/>
    </row>
    <row r="435" spans="4:11" ht="15.75">
      <c r="D435" s="29"/>
      <c r="E435" s="27"/>
      <c r="F435" s="27"/>
      <c r="G435" s="27"/>
      <c r="H435" s="27"/>
      <c r="I435" s="27"/>
      <c r="J435" s="27"/>
      <c r="K435" s="30"/>
    </row>
    <row r="436" spans="4:11" ht="15.75">
      <c r="D436" s="29"/>
      <c r="E436" s="27"/>
      <c r="F436" s="27"/>
      <c r="G436" s="27"/>
      <c r="H436" s="27"/>
      <c r="I436" s="27"/>
      <c r="J436" s="27"/>
      <c r="K436" s="30"/>
    </row>
    <row r="437" spans="4:11" ht="15.75">
      <c r="D437" s="29"/>
      <c r="E437" s="27"/>
      <c r="F437" s="27"/>
      <c r="G437" s="27"/>
      <c r="H437" s="27"/>
      <c r="I437" s="27"/>
      <c r="J437" s="27"/>
      <c r="K437" s="30"/>
    </row>
    <row r="438" spans="4:11" ht="15.75">
      <c r="D438" s="29"/>
      <c r="E438" s="27"/>
      <c r="F438" s="27"/>
      <c r="G438" s="27"/>
      <c r="H438" s="27"/>
      <c r="I438" s="27"/>
      <c r="J438" s="27"/>
      <c r="K438" s="30"/>
    </row>
    <row r="439" spans="4:11" ht="15.75">
      <c r="D439" s="29"/>
      <c r="E439" s="27"/>
      <c r="F439" s="27"/>
      <c r="G439" s="27"/>
      <c r="H439" s="27"/>
      <c r="I439" s="27"/>
      <c r="J439" s="27"/>
      <c r="K439" s="30"/>
    </row>
    <row r="440" spans="4:11" ht="15.75">
      <c r="D440" s="29"/>
      <c r="E440" s="27"/>
      <c r="F440" s="27"/>
      <c r="G440" s="27"/>
      <c r="H440" s="27"/>
      <c r="I440" s="27"/>
      <c r="J440" s="27"/>
      <c r="K440" s="30"/>
    </row>
    <row r="441" spans="4:11" ht="15.75">
      <c r="D441" s="29"/>
      <c r="E441" s="27"/>
      <c r="F441" s="27"/>
      <c r="G441" s="27"/>
      <c r="H441" s="27"/>
      <c r="I441" s="27"/>
      <c r="J441" s="27"/>
      <c r="K441" s="30"/>
    </row>
    <row r="442" spans="4:11" ht="15.75">
      <c r="D442" s="29"/>
      <c r="E442" s="27"/>
      <c r="F442" s="27"/>
      <c r="G442" s="27"/>
      <c r="H442" s="27"/>
      <c r="I442" s="27"/>
      <c r="J442" s="27"/>
      <c r="K442" s="30"/>
    </row>
    <row r="443" spans="4:11" ht="15.75">
      <c r="D443" s="29"/>
      <c r="E443" s="27"/>
      <c r="F443" s="27"/>
      <c r="G443" s="27"/>
      <c r="H443" s="27"/>
      <c r="I443" s="27"/>
      <c r="J443" s="27"/>
      <c r="K443" s="30"/>
    </row>
    <row r="444" spans="4:11" ht="15.75">
      <c r="D444" s="29"/>
      <c r="E444" s="27"/>
      <c r="F444" s="27"/>
      <c r="G444" s="27"/>
      <c r="H444" s="27"/>
      <c r="I444" s="27"/>
      <c r="J444" s="27"/>
      <c r="K444" s="30"/>
    </row>
    <row r="445" spans="4:11" ht="15.75">
      <c r="D445" s="29"/>
      <c r="E445" s="27"/>
      <c r="F445" s="27"/>
      <c r="G445" s="27"/>
      <c r="H445" s="27"/>
      <c r="I445" s="27"/>
      <c r="J445" s="27"/>
      <c r="K445" s="30"/>
    </row>
    <row r="446" spans="4:11" ht="15.75">
      <c r="D446" s="29"/>
      <c r="E446" s="27"/>
      <c r="F446" s="27"/>
      <c r="G446" s="27"/>
      <c r="H446" s="27"/>
      <c r="I446" s="27"/>
      <c r="J446" s="27"/>
      <c r="K446" s="30"/>
    </row>
    <row r="447" spans="4:11" ht="15.75">
      <c r="D447" s="29"/>
      <c r="E447" s="27"/>
      <c r="F447" s="27"/>
      <c r="G447" s="27"/>
      <c r="H447" s="27"/>
      <c r="I447" s="27"/>
      <c r="J447" s="27"/>
      <c r="K447" s="30"/>
    </row>
    <row r="448" spans="4:11" ht="15.75">
      <c r="D448" s="29"/>
      <c r="E448" s="27"/>
      <c r="F448" s="27"/>
      <c r="G448" s="27"/>
      <c r="H448" s="27"/>
      <c r="I448" s="27"/>
      <c r="J448" s="27"/>
      <c r="K448" s="30"/>
    </row>
    <row r="449" spans="4:11" ht="15.75">
      <c r="D449" s="29"/>
      <c r="E449" s="27"/>
      <c r="F449" s="27"/>
      <c r="G449" s="27"/>
      <c r="H449" s="27"/>
      <c r="I449" s="27"/>
      <c r="J449" s="27"/>
      <c r="K449" s="30"/>
    </row>
    <row r="450" spans="4:11" ht="15.75">
      <c r="D450" s="29"/>
      <c r="E450" s="27"/>
      <c r="F450" s="27"/>
      <c r="G450" s="27"/>
      <c r="H450" s="27"/>
      <c r="I450" s="27"/>
      <c r="J450" s="27"/>
      <c r="K450" s="30"/>
    </row>
    <row r="451" spans="4:11" ht="15.75">
      <c r="D451" s="29"/>
      <c r="E451" s="27"/>
      <c r="F451" s="27"/>
      <c r="G451" s="27"/>
      <c r="H451" s="27"/>
      <c r="I451" s="27"/>
      <c r="J451" s="27"/>
      <c r="K451" s="30"/>
    </row>
    <row r="452" spans="4:11" ht="15.75">
      <c r="D452" s="29"/>
      <c r="E452" s="27"/>
      <c r="F452" s="27"/>
      <c r="G452" s="27"/>
      <c r="H452" s="27"/>
      <c r="I452" s="27"/>
      <c r="J452" s="27"/>
      <c r="K452" s="30"/>
    </row>
    <row r="453" spans="4:11" ht="15.75">
      <c r="D453" s="29"/>
      <c r="E453" s="27"/>
      <c r="F453" s="27"/>
      <c r="G453" s="27"/>
      <c r="H453" s="27"/>
      <c r="I453" s="27"/>
      <c r="J453" s="27"/>
      <c r="K453" s="30"/>
    </row>
    <row r="454" spans="4:11" ht="15.75">
      <c r="D454" s="29"/>
      <c r="E454" s="27"/>
      <c r="F454" s="27"/>
      <c r="G454" s="27"/>
      <c r="H454" s="27"/>
      <c r="I454" s="27"/>
      <c r="J454" s="27"/>
      <c r="K454" s="30"/>
    </row>
    <row r="455" spans="4:11" ht="15.75">
      <c r="D455" s="29"/>
      <c r="E455" s="27"/>
      <c r="F455" s="27"/>
      <c r="G455" s="27"/>
      <c r="H455" s="27"/>
      <c r="I455" s="27"/>
      <c r="J455" s="27"/>
      <c r="K455" s="30"/>
    </row>
    <row r="456" spans="4:11" ht="15.75">
      <c r="D456" s="29"/>
      <c r="E456" s="27"/>
      <c r="F456" s="27"/>
      <c r="G456" s="27"/>
      <c r="H456" s="27"/>
      <c r="I456" s="27"/>
      <c r="J456" s="27"/>
      <c r="K456" s="30"/>
    </row>
    <row r="457" spans="4:11" ht="15.75">
      <c r="D457" s="29"/>
      <c r="E457" s="27"/>
      <c r="F457" s="27"/>
      <c r="G457" s="27"/>
      <c r="H457" s="27"/>
      <c r="I457" s="27"/>
      <c r="J457" s="27"/>
      <c r="K457" s="30"/>
    </row>
    <row r="458" spans="4:11" ht="15.75">
      <c r="D458" s="29"/>
      <c r="E458" s="27"/>
      <c r="F458" s="27"/>
      <c r="G458" s="27"/>
      <c r="H458" s="27"/>
      <c r="I458" s="27"/>
      <c r="J458" s="27"/>
      <c r="K458" s="30"/>
    </row>
    <row r="459" spans="4:11" ht="15.75">
      <c r="D459" s="29"/>
      <c r="E459" s="27"/>
      <c r="F459" s="27"/>
      <c r="G459" s="27"/>
      <c r="H459" s="27"/>
      <c r="I459" s="27"/>
      <c r="J459" s="27"/>
      <c r="K459" s="30"/>
    </row>
    <row r="460" spans="4:11" ht="15.75">
      <c r="D460" s="29"/>
      <c r="E460" s="27"/>
      <c r="F460" s="27"/>
      <c r="G460" s="27"/>
      <c r="H460" s="27"/>
      <c r="I460" s="27"/>
      <c r="J460" s="27"/>
      <c r="K460" s="30"/>
    </row>
    <row r="461" spans="4:11" ht="15.75">
      <c r="D461" s="29"/>
      <c r="E461" s="27"/>
      <c r="F461" s="27"/>
      <c r="G461" s="27"/>
      <c r="H461" s="27"/>
      <c r="I461" s="27"/>
      <c r="J461" s="27"/>
      <c r="K461" s="30"/>
    </row>
    <row r="462" spans="4:11" ht="15.75">
      <c r="D462" s="29"/>
      <c r="E462" s="27"/>
      <c r="F462" s="27"/>
      <c r="G462" s="27"/>
      <c r="H462" s="27"/>
      <c r="I462" s="27"/>
      <c r="J462" s="27"/>
      <c r="K462" s="30"/>
    </row>
    <row r="463" spans="4:11" ht="15.75">
      <c r="D463" s="29"/>
      <c r="E463" s="27"/>
      <c r="F463" s="27"/>
      <c r="G463" s="27"/>
      <c r="H463" s="27"/>
      <c r="I463" s="27"/>
      <c r="J463" s="27"/>
      <c r="K463" s="30"/>
    </row>
    <row r="464" spans="4:11" ht="15.75">
      <c r="D464" s="29"/>
      <c r="E464" s="27"/>
      <c r="F464" s="27"/>
      <c r="G464" s="27"/>
      <c r="H464" s="27"/>
      <c r="I464" s="27"/>
      <c r="J464" s="27"/>
      <c r="K464" s="30"/>
    </row>
    <row r="465" spans="4:11" ht="15.75">
      <c r="D465" s="29"/>
      <c r="E465" s="27"/>
      <c r="F465" s="27"/>
      <c r="G465" s="27"/>
      <c r="H465" s="27"/>
      <c r="I465" s="27"/>
      <c r="J465" s="27"/>
      <c r="K465" s="30"/>
    </row>
    <row r="466" spans="4:11" ht="15.75">
      <c r="D466" s="29"/>
      <c r="E466" s="27"/>
      <c r="F466" s="27"/>
      <c r="G466" s="27"/>
      <c r="H466" s="27"/>
      <c r="I466" s="27"/>
      <c r="J466" s="27"/>
      <c r="K466" s="30"/>
    </row>
    <row r="467" spans="4:11" ht="15.75">
      <c r="D467" s="29"/>
      <c r="E467" s="27"/>
      <c r="F467" s="27"/>
      <c r="G467" s="27"/>
      <c r="H467" s="27"/>
      <c r="I467" s="27"/>
      <c r="J467" s="27"/>
      <c r="K467" s="30"/>
    </row>
    <row r="468" spans="4:11" ht="15.75">
      <c r="D468" s="29"/>
      <c r="E468" s="27"/>
      <c r="F468" s="27"/>
      <c r="G468" s="27"/>
      <c r="H468" s="27"/>
      <c r="I468" s="27"/>
      <c r="J468" s="27"/>
      <c r="K468" s="30"/>
    </row>
    <row r="469" spans="4:11" ht="15.75">
      <c r="D469" s="29"/>
      <c r="E469" s="27"/>
      <c r="F469" s="27"/>
      <c r="G469" s="27"/>
      <c r="H469" s="27"/>
      <c r="I469" s="27"/>
      <c r="J469" s="27"/>
      <c r="K469" s="30"/>
    </row>
    <row r="470" spans="4:11" ht="15.75">
      <c r="D470" s="29"/>
      <c r="E470" s="27"/>
      <c r="F470" s="27"/>
      <c r="G470" s="27"/>
      <c r="H470" s="27"/>
      <c r="I470" s="27"/>
      <c r="J470" s="27"/>
      <c r="K470" s="30"/>
    </row>
    <row r="471" spans="4:11" ht="15.75">
      <c r="D471" s="29"/>
      <c r="E471" s="27"/>
      <c r="F471" s="27"/>
      <c r="G471" s="27"/>
      <c r="H471" s="27"/>
      <c r="I471" s="27"/>
      <c r="J471" s="27"/>
      <c r="K471" s="30"/>
    </row>
    <row r="472" spans="4:11" ht="15.75">
      <c r="D472" s="29"/>
      <c r="E472" s="27"/>
      <c r="F472" s="27"/>
      <c r="G472" s="27"/>
      <c r="H472" s="27"/>
      <c r="I472" s="27"/>
      <c r="J472" s="27"/>
      <c r="K472" s="30"/>
    </row>
    <row r="473" spans="4:11" ht="15.75">
      <c r="D473" s="29"/>
      <c r="E473" s="27"/>
      <c r="F473" s="27"/>
      <c r="G473" s="27"/>
      <c r="H473" s="27"/>
      <c r="I473" s="27"/>
      <c r="J473" s="27"/>
      <c r="K473" s="30"/>
    </row>
    <row r="474" spans="4:11" ht="15.75">
      <c r="D474" s="29"/>
      <c r="E474" s="27"/>
      <c r="F474" s="27"/>
      <c r="G474" s="27"/>
      <c r="H474" s="27"/>
      <c r="I474" s="27"/>
      <c r="J474" s="27"/>
      <c r="K474" s="30"/>
    </row>
    <row r="475" spans="4:11" ht="15.75">
      <c r="D475" s="29"/>
      <c r="E475" s="27"/>
      <c r="F475" s="27"/>
      <c r="G475" s="27"/>
      <c r="H475" s="27"/>
      <c r="I475" s="27"/>
      <c r="J475" s="27"/>
      <c r="K475" s="30"/>
    </row>
    <row r="476" spans="4:11" ht="15.75">
      <c r="D476" s="29"/>
      <c r="E476" s="27"/>
      <c r="F476" s="27"/>
      <c r="G476" s="27"/>
      <c r="H476" s="27"/>
      <c r="I476" s="27"/>
      <c r="J476" s="27"/>
      <c r="K476" s="30"/>
    </row>
    <row r="477" spans="4:11" ht="15.75">
      <c r="D477" s="29"/>
      <c r="E477" s="27"/>
      <c r="F477" s="27"/>
      <c r="G477" s="27"/>
      <c r="H477" s="27"/>
      <c r="I477" s="27"/>
      <c r="J477" s="27"/>
      <c r="K477" s="30"/>
    </row>
    <row r="478" spans="4:11" ht="15.75">
      <c r="D478" s="29"/>
      <c r="E478" s="27"/>
      <c r="F478" s="27"/>
      <c r="G478" s="27"/>
      <c r="H478" s="27"/>
      <c r="I478" s="27"/>
      <c r="J478" s="27"/>
      <c r="K478" s="30"/>
    </row>
    <row r="479" spans="4:11" ht="15.75">
      <c r="D479" s="29"/>
      <c r="E479" s="27"/>
      <c r="F479" s="27"/>
      <c r="G479" s="27"/>
      <c r="H479" s="27"/>
      <c r="I479" s="27"/>
      <c r="J479" s="27"/>
      <c r="K479" s="30"/>
    </row>
    <row r="480" spans="4:11" ht="15.75">
      <c r="D480" s="29"/>
      <c r="E480" s="27"/>
      <c r="F480" s="27"/>
      <c r="G480" s="27"/>
      <c r="H480" s="27"/>
      <c r="I480" s="27"/>
      <c r="J480" s="27"/>
      <c r="K480" s="30"/>
    </row>
    <row r="481" spans="4:11" ht="15.75">
      <c r="D481" s="29"/>
      <c r="E481" s="27"/>
      <c r="F481" s="27"/>
      <c r="G481" s="27"/>
      <c r="H481" s="27"/>
      <c r="I481" s="27"/>
      <c r="J481" s="27"/>
      <c r="K481" s="30"/>
    </row>
    <row r="482" spans="4:11" ht="15.75">
      <c r="D482" s="29"/>
      <c r="E482" s="27"/>
      <c r="F482" s="27"/>
      <c r="G482" s="27"/>
      <c r="H482" s="27"/>
      <c r="I482" s="27"/>
      <c r="J482" s="27"/>
      <c r="K482" s="30"/>
    </row>
    <row r="483" spans="4:11" ht="15.75">
      <c r="D483" s="29"/>
      <c r="E483" s="27"/>
      <c r="F483" s="27"/>
      <c r="G483" s="27"/>
      <c r="H483" s="27"/>
      <c r="I483" s="27"/>
      <c r="J483" s="27"/>
      <c r="K483" s="30"/>
    </row>
    <row r="484" spans="4:11" ht="15.75">
      <c r="D484" s="29"/>
      <c r="E484" s="27"/>
      <c r="F484" s="27"/>
      <c r="G484" s="27"/>
      <c r="H484" s="27"/>
      <c r="I484" s="27"/>
      <c r="J484" s="27"/>
      <c r="K484" s="30"/>
    </row>
    <row r="485" spans="4:11" ht="15.75">
      <c r="D485" s="29"/>
      <c r="E485" s="27"/>
      <c r="F485" s="27"/>
      <c r="G485" s="27"/>
      <c r="H485" s="27"/>
      <c r="I485" s="27"/>
      <c r="J485" s="27"/>
      <c r="K485" s="30"/>
    </row>
    <row r="486" spans="4:11" ht="15.75">
      <c r="D486" s="29"/>
      <c r="E486" s="27"/>
      <c r="F486" s="27"/>
      <c r="G486" s="27"/>
      <c r="H486" s="27"/>
      <c r="I486" s="27"/>
      <c r="J486" s="27"/>
      <c r="K486" s="30"/>
    </row>
    <row r="487" spans="4:11" ht="15.75">
      <c r="D487" s="29"/>
      <c r="E487" s="27"/>
      <c r="F487" s="27"/>
      <c r="G487" s="27"/>
      <c r="H487" s="27"/>
      <c r="I487" s="27"/>
      <c r="J487" s="27"/>
      <c r="K487" s="30"/>
    </row>
    <row r="488" spans="4:11" ht="15.75">
      <c r="D488" s="29"/>
      <c r="E488" s="27"/>
      <c r="F488" s="27"/>
      <c r="G488" s="27"/>
      <c r="H488" s="27"/>
      <c r="I488" s="27"/>
      <c r="J488" s="27"/>
      <c r="K488" s="30"/>
    </row>
    <row r="489" spans="4:11" ht="15.75">
      <c r="D489" s="29"/>
      <c r="E489" s="27"/>
      <c r="F489" s="27"/>
      <c r="G489" s="27"/>
      <c r="H489" s="27"/>
      <c r="I489" s="27"/>
      <c r="J489" s="27"/>
      <c r="K489" s="30"/>
    </row>
    <row r="490" spans="4:11" ht="15.75">
      <c r="D490" s="29"/>
      <c r="E490" s="27"/>
      <c r="F490" s="27"/>
      <c r="G490" s="27"/>
      <c r="H490" s="27"/>
      <c r="I490" s="27"/>
      <c r="J490" s="27"/>
      <c r="K490" s="30"/>
    </row>
    <row r="491" spans="4:11" ht="15.75">
      <c r="D491" s="29"/>
      <c r="E491" s="27"/>
      <c r="F491" s="27"/>
      <c r="G491" s="27"/>
      <c r="H491" s="27"/>
      <c r="I491" s="27"/>
      <c r="J491" s="27"/>
      <c r="K491" s="30"/>
    </row>
    <row r="492" spans="4:11" ht="15.75">
      <c r="D492" s="29"/>
      <c r="E492" s="27"/>
      <c r="F492" s="27"/>
      <c r="G492" s="27"/>
      <c r="H492" s="27"/>
      <c r="I492" s="27"/>
      <c r="J492" s="27"/>
      <c r="K492" s="30"/>
    </row>
  </sheetData>
  <sheetProtection/>
  <mergeCells count="147">
    <mergeCell ref="D91:D94"/>
    <mergeCell ref="D99:D100"/>
    <mergeCell ref="D103:D104"/>
    <mergeCell ref="I115:I124"/>
    <mergeCell ref="N27:N30"/>
    <mergeCell ref="N105:N106"/>
    <mergeCell ref="D95:D98"/>
    <mergeCell ref="I6:I46"/>
    <mergeCell ref="D35:D38"/>
    <mergeCell ref="D43:D46"/>
    <mergeCell ref="E6:E46"/>
    <mergeCell ref="F6:F46"/>
    <mergeCell ref="G6:G46"/>
    <mergeCell ref="D10:D13"/>
    <mergeCell ref="D27:D30"/>
    <mergeCell ref="N10:N25"/>
    <mergeCell ref="N35:N42"/>
    <mergeCell ref="N31:N34"/>
    <mergeCell ref="N43:N46"/>
    <mergeCell ref="D14:D17"/>
    <mergeCell ref="D31:D34"/>
    <mergeCell ref="D22:D25"/>
    <mergeCell ref="D18:D21"/>
    <mergeCell ref="D39:D42"/>
    <mergeCell ref="H6:H46"/>
    <mergeCell ref="F91:F106"/>
    <mergeCell ref="D81:D85"/>
    <mergeCell ref="H71:H90"/>
    <mergeCell ref="D105:D106"/>
    <mergeCell ref="D51:D54"/>
    <mergeCell ref="F115:F124"/>
    <mergeCell ref="N135:N136"/>
    <mergeCell ref="E135:E136"/>
    <mergeCell ref="D125:D126"/>
    <mergeCell ref="N95:N98"/>
    <mergeCell ref="N91:N94"/>
    <mergeCell ref="G91:G106"/>
    <mergeCell ref="H91:H106"/>
    <mergeCell ref="N107:N108"/>
    <mergeCell ref="F135:F136"/>
    <mergeCell ref="H107:H108"/>
    <mergeCell ref="I107:I108"/>
    <mergeCell ref="D86:D90"/>
    <mergeCell ref="D113:D114"/>
    <mergeCell ref="D107:D108"/>
    <mergeCell ref="E91:E106"/>
    <mergeCell ref="D109:D110"/>
    <mergeCell ref="F107:F108"/>
    <mergeCell ref="G107:G108"/>
    <mergeCell ref="E109:E114"/>
    <mergeCell ref="I125:I132"/>
    <mergeCell ref="N109:N110"/>
    <mergeCell ref="N121:N122"/>
    <mergeCell ref="N131:N132"/>
    <mergeCell ref="N129:N130"/>
    <mergeCell ref="N119:N120"/>
    <mergeCell ref="N123:N124"/>
    <mergeCell ref="N125:N126"/>
    <mergeCell ref="D138:D140"/>
    <mergeCell ref="F109:F114"/>
    <mergeCell ref="G135:G136"/>
    <mergeCell ref="H135:H136"/>
    <mergeCell ref="I135:I136"/>
    <mergeCell ref="D129:D130"/>
    <mergeCell ref="D119:D120"/>
    <mergeCell ref="D121:D122"/>
    <mergeCell ref="E125:E132"/>
    <mergeCell ref="D131:D132"/>
    <mergeCell ref="D135:D136"/>
    <mergeCell ref="D127:D128"/>
    <mergeCell ref="G115:G124"/>
    <mergeCell ref="H115:H124"/>
    <mergeCell ref="D115:D118"/>
    <mergeCell ref="D123:D124"/>
    <mergeCell ref="E115:E124"/>
    <mergeCell ref="F125:F132"/>
    <mergeCell ref="G125:G132"/>
    <mergeCell ref="H125:H132"/>
    <mergeCell ref="E137:E140"/>
    <mergeCell ref="C91:C104"/>
    <mergeCell ref="N103:N104"/>
    <mergeCell ref="N99:N100"/>
    <mergeCell ref="F137:F140"/>
    <mergeCell ref="G137:G140"/>
    <mergeCell ref="H137:H140"/>
    <mergeCell ref="I137:I140"/>
    <mergeCell ref="C109:C114"/>
    <mergeCell ref="C135:C136"/>
    <mergeCell ref="C6:C46"/>
    <mergeCell ref="N81:N85"/>
    <mergeCell ref="C47:C54"/>
    <mergeCell ref="C59:C70"/>
    <mergeCell ref="C71:C90"/>
    <mergeCell ref="N6:N9"/>
    <mergeCell ref="D59:D62"/>
    <mergeCell ref="I59:I70"/>
    <mergeCell ref="D6:D9"/>
    <mergeCell ref="N71:N75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N51:N54"/>
    <mergeCell ref="N55:N58"/>
    <mergeCell ref="N47:N50"/>
    <mergeCell ref="I71:I90"/>
    <mergeCell ref="N111:N112"/>
    <mergeCell ref="N115:N118"/>
    <mergeCell ref="I109:I114"/>
    <mergeCell ref="I91:I106"/>
    <mergeCell ref="N86:N90"/>
    <mergeCell ref="N113:N114"/>
    <mergeCell ref="D47:D50"/>
    <mergeCell ref="G47:G54"/>
    <mergeCell ref="E47:E54"/>
    <mergeCell ref="F47:F54"/>
    <mergeCell ref="D55:D58"/>
    <mergeCell ref="N137:N140"/>
    <mergeCell ref="E59:E70"/>
    <mergeCell ref="N59:N62"/>
    <mergeCell ref="F59:F70"/>
    <mergeCell ref="N76:N80"/>
    <mergeCell ref="G109:G114"/>
    <mergeCell ref="H109:H114"/>
    <mergeCell ref="E107:E108"/>
    <mergeCell ref="C115:C124"/>
    <mergeCell ref="C125:C132"/>
    <mergeCell ref="N63:N66"/>
    <mergeCell ref="D63:D66"/>
    <mergeCell ref="N127:N128"/>
    <mergeCell ref="G71:G90"/>
    <mergeCell ref="D111:D112"/>
    <mergeCell ref="G59:G70"/>
    <mergeCell ref="H59:H70"/>
    <mergeCell ref="I141:I142"/>
    <mergeCell ref="N141:N142"/>
    <mergeCell ref="C141:C142"/>
    <mergeCell ref="D141:D142"/>
    <mergeCell ref="E141:E142"/>
    <mergeCell ref="F141:F142"/>
    <mergeCell ref="G141:G142"/>
    <mergeCell ref="H141:H142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Житлухина ЕВ</cp:lastModifiedBy>
  <cp:lastPrinted>2022-07-19T12:27:32Z</cp:lastPrinted>
  <dcterms:created xsi:type="dcterms:W3CDTF">2014-11-16T09:12:13Z</dcterms:created>
  <dcterms:modified xsi:type="dcterms:W3CDTF">2022-10-14T12:04:31Z</dcterms:modified>
  <cp:category/>
  <cp:version/>
  <cp:contentType/>
  <cp:contentStatus/>
</cp:coreProperties>
</file>